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RESPALDO 27032020\ESCRITORIO\BLANCA\DOC. TESORERIA 1\"/>
    </mc:Choice>
  </mc:AlternateContent>
  <bookViews>
    <workbookView xWindow="120" yWindow="165" windowWidth="15600" windowHeight="11640" tabRatio="601"/>
  </bookViews>
  <sheets>
    <sheet name="HOSTOTIPAQUILLO" sheetId="1" r:id="rId1"/>
    <sheet name="TEQUESQUITE" sheetId="2" r:id="rId2"/>
    <sheet name="STO. TOMAS" sheetId="3" r:id="rId3"/>
    <sheet name="LA VENTA " sheetId="4" r:id="rId4"/>
    <sheet name="EL SAUCILLO" sheetId="5" r:id="rId5"/>
    <sheet name="PLAN DE BARRANCAS" sheetId="6" r:id="rId6"/>
    <sheet name="SAN ANTONIO" sheetId="7" r:id="rId7"/>
    <sheet name="Gráfico2" sheetId="28" r:id="rId8"/>
    <sheet name="Hoja6" sheetId="33" r:id="rId9"/>
    <sheet name="Hoja7" sheetId="34" r:id="rId10"/>
    <sheet name="Hoja4" sheetId="31" r:id="rId11"/>
    <sheet name="LABOR DE GPE" sheetId="8" r:id="rId12"/>
    <sheet name="LA ESTANZUELA" sheetId="9" r:id="rId13"/>
    <sheet name="CINCO MINAS" sheetId="10" r:id="rId14"/>
    <sheet name="HUAJACATLAN" sheetId="11" r:id="rId15"/>
    <sheet name="STO.DOMINGO" sheetId="12" r:id="rId16"/>
    <sheet name="EL LLANO" sheetId="13" r:id="rId17"/>
    <sheet name="SAYULIMITA" sheetId="14" r:id="rId18"/>
    <sheet name="Hoja5" sheetId="32" r:id="rId19"/>
    <sheet name="LOS MICHEL" sheetId="18" r:id="rId20"/>
    <sheet name="LAS CONOCAS" sheetId="15" r:id="rId21"/>
    <sheet name="EL CARRIZO" sheetId="16" r:id="rId22"/>
    <sheet name="LA MONTAÑA" sheetId="17" r:id="rId23"/>
    <sheet name="MESA DE FLORES" sheetId="19" r:id="rId24"/>
    <sheet name="ESTACION BARRANCAS" sheetId="20" r:id="rId25"/>
    <sheet name="Hoja1" sheetId="21" r:id="rId26"/>
    <sheet name="EL MONTE DEL FAVOR" sheetId="24" r:id="rId27"/>
    <sheet name="Hoja2" sheetId="25" r:id="rId28"/>
    <sheet name="Hoja3" sheetId="26" r:id="rId29"/>
  </sheets>
  <externalReferences>
    <externalReference r:id="rId30"/>
  </externalReferences>
  <definedNames>
    <definedName name="_xlnm._FilterDatabase" localSheetId="0" hidden="1">HOSTOTIPAQUILLO!$A$5:$S$188</definedName>
  </definedNames>
  <calcPr calcId="162913"/>
</workbook>
</file>

<file path=xl/calcChain.xml><?xml version="1.0" encoding="utf-8"?>
<calcChain xmlns="http://schemas.openxmlformats.org/spreadsheetml/2006/main">
  <c r="D38" i="1" l="1"/>
  <c r="D114" i="1" l="1"/>
  <c r="D109" i="1"/>
  <c r="D111" i="1"/>
  <c r="D112" i="1"/>
  <c r="D113" i="1"/>
  <c r="D115" i="1"/>
  <c r="D117" i="1"/>
  <c r="D118" i="1"/>
  <c r="D121" i="1"/>
  <c r="D122" i="1"/>
  <c r="D123" i="1"/>
  <c r="D168" i="1"/>
  <c r="E156" i="1"/>
  <c r="E145" i="1"/>
  <c r="D145" i="1"/>
  <c r="D137" i="1"/>
  <c r="E137" i="1"/>
  <c r="E168" i="1"/>
  <c r="D77" i="1"/>
  <c r="D78" i="1"/>
  <c r="E12" i="3" l="1"/>
  <c r="E16" i="3"/>
  <c r="E17" i="3"/>
  <c r="D162" i="1" l="1"/>
  <c r="E27" i="1"/>
  <c r="D11" i="1"/>
  <c r="E32" i="21"/>
  <c r="D32" i="21"/>
  <c r="E26" i="21"/>
  <c r="E25" i="21"/>
  <c r="E24" i="21"/>
  <c r="E12" i="21"/>
  <c r="E13" i="21"/>
  <c r="E11" i="21"/>
  <c r="D11" i="21"/>
  <c r="E10" i="21"/>
  <c r="E9" i="21"/>
  <c r="D9" i="21"/>
  <c r="E8" i="21"/>
  <c r="D8" i="21"/>
  <c r="E6" i="21"/>
  <c r="E5" i="21"/>
  <c r="D5" i="21"/>
  <c r="E4" i="21"/>
  <c r="D4" i="21"/>
  <c r="E3" i="21"/>
  <c r="D3" i="21"/>
  <c r="D1" i="21"/>
  <c r="Q15" i="12"/>
  <c r="Q17" i="6"/>
  <c r="N17" i="6"/>
  <c r="N20" i="5"/>
  <c r="N23" i="3"/>
  <c r="Q11" i="14"/>
  <c r="Q13" i="13"/>
  <c r="Q12" i="10"/>
  <c r="E166" i="1"/>
  <c r="E162" i="1"/>
  <c r="E112" i="1"/>
  <c r="E49" i="1"/>
  <c r="E33" i="1"/>
  <c r="E32" i="1"/>
  <c r="E6" i="1"/>
  <c r="E7" i="1"/>
  <c r="E133" i="1"/>
  <c r="E50" i="1"/>
  <c r="E90" i="1"/>
  <c r="E28" i="1"/>
  <c r="E131" i="1"/>
  <c r="E23" i="1"/>
  <c r="E73" i="1"/>
  <c r="E74" i="1"/>
  <c r="E75" i="1"/>
  <c r="E108" i="1"/>
  <c r="E97" i="1"/>
  <c r="E86" i="1"/>
  <c r="E26" i="1"/>
  <c r="E113" i="1"/>
  <c r="E87" i="1"/>
  <c r="E129" i="1"/>
  <c r="E66" i="1"/>
  <c r="E118" i="1"/>
  <c r="E62" i="1"/>
  <c r="E151" i="1"/>
  <c r="E43" i="1"/>
  <c r="E44" i="1"/>
  <c r="E164" i="1"/>
  <c r="E84" i="1"/>
  <c r="E78" i="1"/>
  <c r="E25" i="1"/>
  <c r="E104" i="1"/>
  <c r="E61" i="1"/>
  <c r="E94" i="1"/>
  <c r="E159" i="1"/>
  <c r="E15" i="1"/>
  <c r="E117" i="1"/>
  <c r="E37" i="1"/>
  <c r="E79" i="1"/>
  <c r="E80" i="1"/>
  <c r="E57" i="1"/>
  <c r="E91" i="1"/>
  <c r="E58" i="1"/>
  <c r="E167" i="1"/>
  <c r="E81" i="1"/>
  <c r="E100" i="1"/>
  <c r="E92" i="1"/>
  <c r="E109" i="1"/>
  <c r="E35" i="1"/>
  <c r="E99" i="1"/>
  <c r="E70" i="1"/>
  <c r="E128" i="1"/>
  <c r="E59" i="1"/>
  <c r="E63" i="1"/>
  <c r="E152" i="1"/>
  <c r="E16" i="1"/>
  <c r="E17" i="1"/>
  <c r="E60" i="1"/>
  <c r="E19" i="1"/>
  <c r="E148" i="1"/>
  <c r="E52" i="1"/>
  <c r="E143" i="1"/>
  <c r="E51" i="1"/>
  <c r="E88" i="1"/>
  <c r="E24" i="1"/>
  <c r="E123" i="1"/>
  <c r="E142" i="1"/>
  <c r="E47" i="1"/>
  <c r="E68" i="1"/>
  <c r="E153" i="1"/>
  <c r="E154" i="1"/>
  <c r="E155" i="1"/>
  <c r="E85" i="1"/>
  <c r="E134" i="1"/>
  <c r="E38" i="1"/>
  <c r="E93" i="1"/>
  <c r="E157" i="1"/>
  <c r="E45" i="1"/>
  <c r="E67" i="1"/>
  <c r="E102" i="1"/>
  <c r="E55" i="1"/>
  <c r="E12" i="1"/>
  <c r="E29" i="1"/>
  <c r="E122" i="1"/>
  <c r="E20" i="1"/>
  <c r="E115" i="1"/>
  <c r="E136" i="1"/>
  <c r="E124" i="1"/>
  <c r="E77" i="1"/>
  <c r="E89" i="1"/>
  <c r="E121" i="1"/>
  <c r="E119" i="1"/>
  <c r="E14" i="1"/>
  <c r="E82" i="1"/>
  <c r="E11" i="1"/>
  <c r="E65" i="1"/>
  <c r="E130" i="1"/>
  <c r="E101" i="1"/>
  <c r="E56" i="1"/>
  <c r="E111" i="1"/>
  <c r="E64" i="1"/>
  <c r="E105" i="1"/>
  <c r="E135" i="1"/>
  <c r="E30" i="1"/>
  <c r="E41" i="1"/>
  <c r="E107" i="1"/>
  <c r="E150" i="1"/>
  <c r="E69" i="1"/>
  <c r="E106" i="1"/>
  <c r="E42" i="1"/>
  <c r="E8" i="1"/>
  <c r="E53" i="1"/>
  <c r="E54" i="1"/>
  <c r="E163" i="1"/>
  <c r="E139" i="1"/>
  <c r="E140" i="1"/>
  <c r="E126" i="1"/>
  <c r="E114" i="1"/>
  <c r="E165" i="1"/>
  <c r="E11" i="2"/>
  <c r="E12" i="2"/>
  <c r="E14" i="2"/>
  <c r="D53" i="1"/>
  <c r="D54" i="1"/>
  <c r="D163" i="1"/>
  <c r="D126" i="1"/>
  <c r="D165" i="1"/>
  <c r="D166" i="1"/>
  <c r="D133" i="1"/>
  <c r="D90" i="1"/>
  <c r="D131" i="1"/>
  <c r="D108" i="1"/>
  <c r="D97" i="1"/>
  <c r="D26" i="1"/>
  <c r="D87" i="1"/>
  <c r="D66" i="1"/>
  <c r="D164" i="1"/>
  <c r="D84" i="1"/>
  <c r="D25" i="1"/>
  <c r="D104" i="1"/>
  <c r="D61" i="1"/>
  <c r="D94" i="1"/>
  <c r="D159" i="1"/>
  <c r="D15" i="1"/>
  <c r="D37" i="1"/>
  <c r="D80" i="1"/>
  <c r="D57" i="1"/>
  <c r="D91" i="1"/>
  <c r="D58" i="1"/>
  <c r="D100" i="1"/>
  <c r="D35" i="1"/>
  <c r="D99" i="1"/>
  <c r="D70" i="1"/>
  <c r="D128" i="1"/>
  <c r="D59" i="1"/>
  <c r="D63" i="1"/>
  <c r="D152" i="1"/>
  <c r="D16" i="1"/>
  <c r="D60" i="1"/>
  <c r="D19" i="1"/>
  <c r="D156" i="1"/>
  <c r="D148" i="1"/>
  <c r="D52" i="1"/>
  <c r="D143" i="1"/>
  <c r="D51" i="1"/>
  <c r="D88" i="1"/>
  <c r="D24" i="1"/>
  <c r="D142" i="1"/>
  <c r="D47" i="1"/>
  <c r="D153" i="1"/>
  <c r="D154" i="1"/>
  <c r="D155" i="1"/>
  <c r="D85" i="1"/>
  <c r="D134" i="1"/>
  <c r="D93" i="1"/>
  <c r="D157" i="1"/>
  <c r="D102" i="1"/>
  <c r="D55" i="1"/>
  <c r="D20" i="1"/>
  <c r="D136" i="1"/>
  <c r="D89" i="1"/>
  <c r="D14" i="1"/>
  <c r="D65" i="1"/>
  <c r="D130" i="1"/>
  <c r="D101" i="1"/>
  <c r="D56" i="1"/>
  <c r="D64" i="1"/>
  <c r="D105" i="1"/>
  <c r="D135" i="1"/>
  <c r="D30" i="1"/>
  <c r="D69" i="1"/>
  <c r="D8" i="1"/>
  <c r="Q11" i="18"/>
  <c r="Q19" i="5"/>
  <c r="N181" i="1" l="1"/>
</calcChain>
</file>

<file path=xl/sharedStrings.xml><?xml version="1.0" encoding="utf-8"?>
<sst xmlns="http://schemas.openxmlformats.org/spreadsheetml/2006/main" count="2163" uniqueCount="1236">
  <si>
    <t>NOMBRE(S)</t>
  </si>
  <si>
    <t>GIRO</t>
  </si>
  <si>
    <t>FOLIO LIC.</t>
  </si>
  <si>
    <t>FECHA DE PAGO</t>
  </si>
  <si>
    <t>PAGO REALIZADO</t>
  </si>
  <si>
    <t>LOCALIDAD:</t>
  </si>
  <si>
    <t>PADRON DE LICENCIAS EXTENDIDAS 2010-2012</t>
  </si>
  <si>
    <t>FARMACIA ROSALES</t>
  </si>
  <si>
    <t>ABARROTES Y EXP. DE CERVEZAS</t>
  </si>
  <si>
    <t>HOSTOTIPAQUILLO.</t>
  </si>
  <si>
    <t>$1,725.OO</t>
  </si>
  <si>
    <t>AUTO -LAVADO</t>
  </si>
  <si>
    <t>ABARROTES</t>
  </si>
  <si>
    <t>CAFETERIA Y EXP DE CERVEZA</t>
  </si>
  <si>
    <t>ABARROTES /EXP DE CERVEZA</t>
  </si>
  <si>
    <t>MOLINO DE NIXTAMAL</t>
  </si>
  <si>
    <t>CAPTURA DE AHORRO Y OTORGAMIENTO DE PRESTAMOS</t>
  </si>
  <si>
    <t>SERVICIOS DE SALUD</t>
  </si>
  <si>
    <t>SINFONOLA</t>
  </si>
  <si>
    <t>EXP. DE CERVEZA</t>
  </si>
  <si>
    <t>FARMACIA</t>
  </si>
  <si>
    <t>EL SAUCILLO</t>
  </si>
  <si>
    <t>EXP. DE CERVEZA / BILLAR</t>
  </si>
  <si>
    <t>PLAN DE BARRANCAS</t>
  </si>
  <si>
    <t>ABARROTES Y EXP DE CERVEZA</t>
  </si>
  <si>
    <t>martes 26 de enero del 2010</t>
  </si>
  <si>
    <t>LA VENTA DE MOCHITILTIC</t>
  </si>
  <si>
    <t>CONSULTORIO MEDICO</t>
  </si>
  <si>
    <t>viernes 29 de enero de 2010</t>
  </si>
  <si>
    <t>SANTO  TOMAS</t>
  </si>
  <si>
    <t>SAN ANTONIO</t>
  </si>
  <si>
    <t>LA LABOR DE GUDALUPE</t>
  </si>
  <si>
    <t>ABARROTES Y EXP . DE CERVEZA</t>
  </si>
  <si>
    <t>LA ESTANZUELA</t>
  </si>
  <si>
    <t>CINCO MINAS</t>
  </si>
  <si>
    <t>SANTO DOMINGO</t>
  </si>
  <si>
    <t>BILLAR/EXP.DE CERVEZA/SINFONOLA</t>
  </si>
  <si>
    <t>SAYULIMITA</t>
  </si>
  <si>
    <t>EL LLANO DE LOS VELA</t>
  </si>
  <si>
    <t>LAS CONOCAS</t>
  </si>
  <si>
    <t>ELCARRIZO</t>
  </si>
  <si>
    <t>LA MONTAÑA</t>
  </si>
  <si>
    <t>LOS MICHEL</t>
  </si>
  <si>
    <t>MESA DE FLORES</t>
  </si>
  <si>
    <t>EXP.DE CERVEZA</t>
  </si>
  <si>
    <t>ABARROTES Y EXP .DE CERVEZA</t>
  </si>
  <si>
    <t>ABARROTES " EL HOSTO GOMEZ"</t>
  </si>
  <si>
    <t>TIENDA MIXTA</t>
  </si>
  <si>
    <t>FERRETERIA</t>
  </si>
  <si>
    <t xml:space="preserve">     martes,09 de febrero de 2010</t>
  </si>
  <si>
    <t>PANADERIA</t>
  </si>
  <si>
    <t>CYBER</t>
  </si>
  <si>
    <t>DULCERIA</t>
  </si>
  <si>
    <t>ABARROTES / EXP . DE CERVEZA</t>
  </si>
  <si>
    <t>ESTACION BARRANCAS</t>
  </si>
  <si>
    <t>TORTILLERIA</t>
  </si>
  <si>
    <t>CARNICERIA</t>
  </si>
  <si>
    <t>LOCALIDAD : TEQUESQUITE</t>
  </si>
  <si>
    <t>RESTAURANTE / BAR</t>
  </si>
  <si>
    <t>TELEFONIA CELULAR</t>
  </si>
  <si>
    <t>EXP DE CERVEZA /ANEXA A BILLAR</t>
  </si>
  <si>
    <t>jueves 25 de febrerodel2010</t>
  </si>
  <si>
    <t>BONETERIA</t>
  </si>
  <si>
    <t>miercoles 03 de marzodel 2010</t>
  </si>
  <si>
    <t>NOVEDADES</t>
  </si>
  <si>
    <t>BILLAR Y EXP DE CERVEZA</t>
  </si>
  <si>
    <t>EXP DE CERVEZA</t>
  </si>
  <si>
    <t>martes 09 de marzo del 2010</t>
  </si>
  <si>
    <t>ABARROTES.</t>
  </si>
  <si>
    <t>TALLER MECANICO</t>
  </si>
  <si>
    <t>FABRICACION DE CALZADO</t>
  </si>
  <si>
    <t xml:space="preserve">REGALOS Y NOVEDADES </t>
  </si>
  <si>
    <t>viernes 19 de marzo del 2010</t>
  </si>
  <si>
    <t>HOTEL</t>
  </si>
  <si>
    <t>PUESTO DE TACOS</t>
  </si>
  <si>
    <t>EXP .DE CERVEZA Y VENTA DE MARISCOS</t>
  </si>
  <si>
    <t>VENDEDOR AMBULANTE</t>
  </si>
  <si>
    <t>HERRERIA Y SOLDADURA</t>
  </si>
  <si>
    <t>LLANTERA</t>
  </si>
  <si>
    <t>BILLAR/EXP DE CERVEZA / SINFONOLA</t>
  </si>
  <si>
    <t>EXP/CERVEZA</t>
  </si>
  <si>
    <t>ABARROTES / EXP DE CERVEZA</t>
  </si>
  <si>
    <t>ROPA</t>
  </si>
  <si>
    <t>VENTA DE FRITURAS</t>
  </si>
  <si>
    <t>RESTAURANTE</t>
  </si>
  <si>
    <t>JUGUETERIA Y VENTA DE DISCOS</t>
  </si>
  <si>
    <t>CENADURIA Y DULCES</t>
  </si>
  <si>
    <t>PIZZAS</t>
  </si>
  <si>
    <t>EXP/CERVEZA /ANEXA RESTAURANTE</t>
  </si>
  <si>
    <t>ALIMENTOS EN GENERAL</t>
  </si>
  <si>
    <t>FRUTAS Y LEGUMBRES</t>
  </si>
  <si>
    <t>PERFUMERIA Y ACCESORIOS</t>
  </si>
  <si>
    <t>RESTAURANTE / EXP CERVEZA</t>
  </si>
  <si>
    <t xml:space="preserve">REFACCIONARA </t>
  </si>
  <si>
    <t>LONCHERIA Y TAQUERIA</t>
  </si>
  <si>
    <t>EXP CERVEZA</t>
  </si>
  <si>
    <t>TALABARTERIA</t>
  </si>
  <si>
    <t>FARMACIA LA CANDELARIA</t>
  </si>
  <si>
    <t>PAPELERIA</t>
  </si>
  <si>
    <t>VENTA DE FRUTAS</t>
  </si>
  <si>
    <t>jueves 17 febrero del 2011</t>
  </si>
  <si>
    <t>martes 22 febrero del2011</t>
  </si>
  <si>
    <t>VENTA DE ALIMENTOS</t>
  </si>
  <si>
    <t>VENTA DE ROPA ACCESORIOS Y NOVEDADES</t>
  </si>
  <si>
    <t>miercoles 09 febrero del 2011</t>
  </si>
  <si>
    <t>NOVEDADES ,MULTICOSAS Y JUGUETERIA</t>
  </si>
  <si>
    <t>LONCHERIA</t>
  </si>
  <si>
    <t>RESTAURANT / EXP DE CERVEZA</t>
  </si>
  <si>
    <t>BAJA</t>
  </si>
  <si>
    <t>FRITURAS ,REFRESCOS Y DULCES</t>
  </si>
  <si>
    <t>ROPA Y NOVEDADES</t>
  </si>
  <si>
    <t>EXPENDIO DE CERVEZA</t>
  </si>
  <si>
    <t>CARPINTERIA</t>
  </si>
  <si>
    <t>VENTA DE TELEFONIA CELULAR Y ACCESORIOS</t>
  </si>
  <si>
    <t>EXP . DE CERVEZA</t>
  </si>
  <si>
    <t>CANCELADA</t>
  </si>
  <si>
    <t>DERIVADOS DEL MAIZ</t>
  </si>
  <si>
    <t xml:space="preserve"> EXP DE CERVEZA</t>
  </si>
  <si>
    <t>EL LLANO TEC S.A. DE C.V.</t>
  </si>
  <si>
    <t>COMBUSTIBLES Y LUBRICANTES</t>
  </si>
  <si>
    <t>CORCETERIA Y LENCERIA</t>
  </si>
  <si>
    <t>ZAPATERIA Y ACCESORIOS</t>
  </si>
  <si>
    <t>TORTILLERIA (AMBULANTE)</t>
  </si>
  <si>
    <t>CAMBIO DE PROP. ANT. GILBERTO SANTIAGO DE LEON</t>
  </si>
  <si>
    <t>ABARROTES/PAPELERIA</t>
  </si>
  <si>
    <t>EXP. DE CERVEZA/BILLAR/SINFONOLA</t>
  </si>
  <si>
    <t>EXP. CERVEZA</t>
  </si>
  <si>
    <t>RESTAURANT/EXP DE CERVEZA</t>
  </si>
  <si>
    <t>ROSTICERIA</t>
  </si>
  <si>
    <t>LI - LABORATORIO CLINICO DIAGNOSTICO</t>
  </si>
  <si>
    <t>TAQUERIA</t>
  </si>
  <si>
    <t>ALIMENTOS (PUESTO AMBULANTE)</t>
  </si>
  <si>
    <t>ABARROTES/EXP. DE CERVEZA</t>
  </si>
  <si>
    <t>PAGO LOS AÑOS DE 2009 AL 2013 SE DA BAJA</t>
  </si>
  <si>
    <t>CENADURIA</t>
  </si>
  <si>
    <t>ROPA Y ACCESORIOS</t>
  </si>
  <si>
    <t>CAFÉ</t>
  </si>
  <si>
    <t>COMERCIO AL POR MENOR EN TIENDAS, ABARROTES, ULTRAMARINOS Y MISCELANEAS</t>
  </si>
  <si>
    <t xml:space="preserve">ABARROTES </t>
  </si>
  <si>
    <t>EXP DE CERVEZA/ BILLAR</t>
  </si>
  <si>
    <t>PAGO EN 2013</t>
  </si>
  <si>
    <t>SALON Y CLINICA DE BELLEZA</t>
  </si>
  <si>
    <t>VENTA DE CERVEZA Y CAFÉ</t>
  </si>
  <si>
    <t>NEGOCIO DADO DE BAJA</t>
  </si>
  <si>
    <t>FARMACIA VETERINARIA</t>
  </si>
  <si>
    <t>ABARROTES,ULTRAMARINOS Y MISCELANEAS</t>
  </si>
  <si>
    <t>SANTILLAN BARAJAS JOSE GUADALUPE</t>
  </si>
  <si>
    <t>DOMICILIO</t>
  </si>
  <si>
    <t>PALETERIA</t>
  </si>
  <si>
    <t>ANTILLON # 1</t>
  </si>
  <si>
    <t>FALLECIÓ EL SEÑOR Y SE CAMBIO DE NOMBRE A JUAN MANUEL VELAZQUEZ</t>
  </si>
  <si>
    <t>BECERRA ESPARZA JUAN CARLOS</t>
  </si>
  <si>
    <t>CAMBIO DE NOMBRE  A JUAN MANUEL VELAZQUEZ BRAVO</t>
  </si>
  <si>
    <t>MATAMOROS # 3</t>
  </si>
  <si>
    <t>ROJAS CARRILLO FERNANDO</t>
  </si>
  <si>
    <t>FRUTERIA Y VERDULERIA</t>
  </si>
  <si>
    <t>HERNANDEZ GONZALEZ PAOLA GRIZZETH</t>
  </si>
  <si>
    <t>SANCHEZ PALACIOS JUAN JOSE</t>
  </si>
  <si>
    <t>ALVAREZ RODARTE ANGELINA</t>
  </si>
  <si>
    <t>VILLA RODRIGUEZ RAMON</t>
  </si>
  <si>
    <t>SANCHEZ CASILLAS JAIME NOE</t>
  </si>
  <si>
    <t>CAJA SOLIDARIA HOSTOTIPAQUILLO 95-97 S.C.</t>
  </si>
  <si>
    <t>SANCHEZ CORONA ROXANA LIZETH</t>
  </si>
  <si>
    <t>ZAMBRANO ROBLES GUILLERMO ELISEO</t>
  </si>
  <si>
    <t>VILLA MANZANO ANGELINA</t>
  </si>
  <si>
    <t>PALACIOS LOPEZ JUAN CARLOS</t>
  </si>
  <si>
    <t>LANDEROS CARRILLO MATILDE</t>
  </si>
  <si>
    <t>FERRETERIA HERMANOS GARCIA S.A DE C.V</t>
  </si>
  <si>
    <t>FLORES CAMACHO JOSE ANTONIO</t>
  </si>
  <si>
    <t>ROMERO CESEÑA BERTHA</t>
  </si>
  <si>
    <t>LUNA LANDEROS JUAN MANUEL</t>
  </si>
  <si>
    <t>NUÑEZ DAMIAN MARICELA</t>
  </si>
  <si>
    <t>GALINDO ZUÑIGA ROSA</t>
  </si>
  <si>
    <t>CARRILLO GOMEZ MIGUEL</t>
  </si>
  <si>
    <t>PALACIOS RODRIGUEZ JOSE</t>
  </si>
  <si>
    <t>MONROY ARELLANO ALICIA</t>
  </si>
  <si>
    <t>CENICEROS LOPEZ ADELAIDA</t>
  </si>
  <si>
    <t>PEREZ VERDIA DE LA TORRE ROBERTO</t>
  </si>
  <si>
    <t>PEÑA CONTRERAS NOE</t>
  </si>
  <si>
    <t>LOERA GALINDO MARTHA</t>
  </si>
  <si>
    <t>ROJAS PIZ MARINA</t>
  </si>
  <si>
    <t>RAMOS PACHECO METODIA</t>
  </si>
  <si>
    <t>GONZALEZ VARELA PAULA</t>
  </si>
  <si>
    <t>SANTILLAN LANDEROS MA DEL REFUGIO</t>
  </si>
  <si>
    <t>FLORES LUNA BERTHA ALICIA</t>
  </si>
  <si>
    <t>VILLAGRANA SANCHEZ TOMASA</t>
  </si>
  <si>
    <t>DELGADO ROBLES MARIA LUISA</t>
  </si>
  <si>
    <t>CARRILLO ZAMBRANO IRMA</t>
  </si>
  <si>
    <t>OROZCO GUTIERREZ HORTENCIA</t>
  </si>
  <si>
    <t>GONZALEZ TIZNADO ARACELI</t>
  </si>
  <si>
    <t>CAMACHO FLORES JOSE BLAS</t>
  </si>
  <si>
    <t>VENEGAS RIVERA VICTOR MANUEL</t>
  </si>
  <si>
    <t>BECERRA HERNANDEZ ADRIAN</t>
  </si>
  <si>
    <t>RAMIREZ MARTINEZ JAVIER</t>
  </si>
  <si>
    <t>SALINAS ALVAREZ JUAN CARLOS</t>
  </si>
  <si>
    <t>ESPARZA MACARENA NICANOR</t>
  </si>
  <si>
    <t>LEON GONZALEZ ANTONIO DE JESUS</t>
  </si>
  <si>
    <t>GONZALEZ GUZMAN OFELIA</t>
  </si>
  <si>
    <t>MANZO LAZARO RAFAEL</t>
  </si>
  <si>
    <t>PALACIOS SANTIAGO HILDA GUILLERMINA</t>
  </si>
  <si>
    <t>GONZALEZ LANDEROS CESAREO</t>
  </si>
  <si>
    <t>ZAMBRANO ROBLES MARIA DEL ROSARIO</t>
  </si>
  <si>
    <t>MORALES CHAVEZ JORGE LUIS</t>
  </si>
  <si>
    <t>MANZO TORIBIO OSCAR</t>
  </si>
  <si>
    <t>PALACIOS VILLALOBOS ESTEFANA</t>
  </si>
  <si>
    <t>ESCOBEDO RAMIREZ ANTONIO</t>
  </si>
  <si>
    <t>MONTES RUIZ JAVIER</t>
  </si>
  <si>
    <t>HERNANDEZ RIVERA FRANCISCA</t>
  </si>
  <si>
    <t>ROJAS GUTIERREZ DIEGO</t>
  </si>
  <si>
    <t>GRAJEDA MARTINEZ JUAN MANUEL</t>
  </si>
  <si>
    <t>VEGA VALENZUELA HERIBERTO</t>
  </si>
  <si>
    <t>TELLO GONZALEZ ANA BERTHA</t>
  </si>
  <si>
    <t>BECERRA SANCHEZ RAUL</t>
  </si>
  <si>
    <t>BOJORQUEZ CASTRO OSCAR</t>
  </si>
  <si>
    <t>TIZNADO CURIEL MA IGNACIA</t>
  </si>
  <si>
    <t>SANTIAGO CAMPOS ANA LUISA</t>
  </si>
  <si>
    <t>GOMEZ PALACIOS JOSE</t>
  </si>
  <si>
    <t>ZUÑIGA AYALA ELISEIRA</t>
  </si>
  <si>
    <t>VARELA MIRAMONTES J. GUADALUPE</t>
  </si>
  <si>
    <t>SANCHEZ CHAVEZ JOSE DANIEL</t>
  </si>
  <si>
    <t>GOMEZ PEREZ SOFIA</t>
  </si>
  <si>
    <t>CARRILLO MIRAMONTES LETICIA</t>
  </si>
  <si>
    <t>RIVERA MORENO AURORA</t>
  </si>
  <si>
    <t>JIMENEZ ALVAREZ RODOLFO</t>
  </si>
  <si>
    <t>JIMENEZ LEON MARIA EVANGELINA</t>
  </si>
  <si>
    <t>SANCHEZ CHAVEZ CRUZ ADRIAN</t>
  </si>
  <si>
    <t>GARCIA BAÑUELOS YOLANDA</t>
  </si>
  <si>
    <t>TIZNADO CURIEL ERIKA FABIOLA</t>
  </si>
  <si>
    <t>LINARES CALDERA LIZBETH ALEJANDRINA</t>
  </si>
  <si>
    <t>RUBIO PIZ MARGARITA</t>
  </si>
  <si>
    <t>MARTINEZ SALAZAR LUIS GERARDO</t>
  </si>
  <si>
    <t>TOPETE VALDEZ ANA XOCHITL</t>
  </si>
  <si>
    <t>GALINDO ROMERO MARTIN SALVADOR</t>
  </si>
  <si>
    <t>GUZMAN PALACIOS RAUL</t>
  </si>
  <si>
    <t>MORENO MIRAMONTES HUGO</t>
  </si>
  <si>
    <t>LOPEZ FLORES MARIA DEL CARMEN</t>
  </si>
  <si>
    <t>GONZALEZ COVARRUBIAS OFELIA</t>
  </si>
  <si>
    <t>CONTRERAS DURAN AZAEL</t>
  </si>
  <si>
    <t>RIVERA MAGALLANES MANUEL</t>
  </si>
  <si>
    <t>CABRERA NUÑEZ HONORATO</t>
  </si>
  <si>
    <t>QUINTANILLA MONTOYA ELIAZAR</t>
  </si>
  <si>
    <t>SALAZAR FRANCO CELIA</t>
  </si>
  <si>
    <t>ROBLES GUTIERREZ JUAN CARLOS</t>
  </si>
  <si>
    <t>LEAL ESPARZA SAIRA RUBI</t>
  </si>
  <si>
    <t>LUNA LANDEROS BERTHA ALICIA</t>
  </si>
  <si>
    <t>MESTAS HERRERA JOSE MANUEL</t>
  </si>
  <si>
    <t>RIVERA HERNANDEZ ISIDRO</t>
  </si>
  <si>
    <t>RENDON NAVARRO MA CONCEPCION</t>
  </si>
  <si>
    <t>BAÑUELOS LOZANO RITA</t>
  </si>
  <si>
    <t>LEON MONREAL MILTON ULISES</t>
  </si>
  <si>
    <t>AVILA PINTO JULIETA</t>
  </si>
  <si>
    <t>SANTIAGO ZAVALZA HUMBERTO</t>
  </si>
  <si>
    <t>ROJAS RAYGOZA JAVIER</t>
  </si>
  <si>
    <t>GONZALEZ FERNANDEZ ISAAC</t>
  </si>
  <si>
    <t>PARRA ORIZAGA ENRIQUE</t>
  </si>
  <si>
    <t>GUTIERREZ LUNA MARTHA YESENIA</t>
  </si>
  <si>
    <t>OROZCO GUZMAN MA DEL REFUGIO</t>
  </si>
  <si>
    <t>SALAS ROBLES MARIA DE JESUS</t>
  </si>
  <si>
    <t>AYON ZAMBRANO MARTHA ELENA</t>
  </si>
  <si>
    <t>PALACIOS MEDINA RAQUEL</t>
  </si>
  <si>
    <t>AMEZQUITA SANDOVAL EDUARDO</t>
  </si>
  <si>
    <t>IILAN # 1</t>
  </si>
  <si>
    <t xml:space="preserve">CARRILLO GARCIA ISAIAS </t>
  </si>
  <si>
    <t xml:space="preserve">SALMERON FERNANDEZ REBECA </t>
  </si>
  <si>
    <t xml:space="preserve">ENRIQUEZ PADILLA LEONCIO </t>
  </si>
  <si>
    <t xml:space="preserve">MIRAMONTES RODRIGUEZ JOSEFINA </t>
  </si>
  <si>
    <t xml:space="preserve">GUZMAN CELAYA CONSUELO </t>
  </si>
  <si>
    <t xml:space="preserve">MARTINEZ CARRILLO MANUEL </t>
  </si>
  <si>
    <t>CARRILLO GARCIA ISAIAS</t>
  </si>
  <si>
    <t xml:space="preserve">AYON CURIEL LUCIA </t>
  </si>
  <si>
    <t xml:space="preserve">GUZMAN GUZMAN LUIS Y/O GUZMAN NUÑEZ MAURICIO </t>
  </si>
  <si>
    <t xml:space="preserve">ROMERO CESEÑA JOSE DE JESUS </t>
  </si>
  <si>
    <t xml:space="preserve">ROMERO VEGA MA.LUZ  </t>
  </si>
  <si>
    <t xml:space="preserve">SANTIAGO CURIEL ANDRES </t>
  </si>
  <si>
    <t xml:space="preserve">TAPIA CABRERA NICOLAS </t>
  </si>
  <si>
    <t xml:space="preserve">CURIEL ROBLES RAMONA </t>
  </si>
  <si>
    <t>ESPARZA RUVALCABA MA. CRUZ</t>
  </si>
  <si>
    <t xml:space="preserve">RIVERA LOPEZ IVAN </t>
  </si>
  <si>
    <t xml:space="preserve">CARRILLO GALVAN MARTIN </t>
  </si>
  <si>
    <t xml:space="preserve">CARRILLO GALVAN J. JESUS </t>
  </si>
  <si>
    <t xml:space="preserve">CARRILLO GALVAN J.JESUS </t>
  </si>
  <si>
    <t xml:space="preserve">GALVAN LOERA GERTRUDIS </t>
  </si>
  <si>
    <t xml:space="preserve">MEJIA GALINDO ARMIDA </t>
  </si>
  <si>
    <t xml:space="preserve">CARRILLO GALVAN AMPARO </t>
  </si>
  <si>
    <t xml:space="preserve">LOERA GALVAN LEONARDO </t>
  </si>
  <si>
    <t xml:space="preserve">RIVERA MAGALLANES MANUEL </t>
  </si>
  <si>
    <t xml:space="preserve">ROMERO CECEÑA BERTHA </t>
  </si>
  <si>
    <t xml:space="preserve">NAVARRO SANTIAGO J. GUADALUPE </t>
  </si>
  <si>
    <t xml:space="preserve">CARO MOYA KARLA YURIDIA </t>
  </si>
  <si>
    <t>CAMPOS CARRILLO MARIA GUADALUPE</t>
  </si>
  <si>
    <t xml:space="preserve">VELAZQUEZ PADILLA ABELINO </t>
  </si>
  <si>
    <t xml:space="preserve">TAMAYO PRECIADO LORENZO </t>
  </si>
  <si>
    <t xml:space="preserve">GOMEZ RUBIO MONICA MERCEDES </t>
  </si>
  <si>
    <t xml:space="preserve">CORONEL ULLOA JOSE PANTALEON  Y/O FLORES CORONA  MARIA GUADALUPE </t>
  </si>
  <si>
    <t xml:space="preserve">CASILLAS CARRILLO GENARO </t>
  </si>
  <si>
    <t xml:space="preserve">VELAZQUEZ BRAVO JUAN MANUEL </t>
  </si>
  <si>
    <t xml:space="preserve">BECERRA ROSALES SALVADOR </t>
  </si>
  <si>
    <t xml:space="preserve">PEREZ CAMACHO NORMA LETICIA </t>
  </si>
  <si>
    <t xml:space="preserve">MOTA LOPEZ LUZ MARIA </t>
  </si>
  <si>
    <t xml:space="preserve">MOTA LOPEZ RAMONA </t>
  </si>
  <si>
    <t xml:space="preserve">PEREZ SANCHEZ FILOMENA </t>
  </si>
  <si>
    <t xml:space="preserve">FRANCO ALTAMIRANO MARIA EVELIA </t>
  </si>
  <si>
    <t xml:space="preserve">VALLARTA AYON  MANUEL </t>
  </si>
  <si>
    <t xml:space="preserve">LLAMAS MALDONADO ALFREDO </t>
  </si>
  <si>
    <t xml:space="preserve">LOPEZ HERNANDEZ MOISES </t>
  </si>
  <si>
    <t xml:space="preserve">RAMIREZ LOPEZ MAURILIA </t>
  </si>
  <si>
    <t xml:space="preserve">HIDALGO FERNANDEZ MARTIN </t>
  </si>
  <si>
    <t xml:space="preserve">LOPEZ GONZALEZ MARTIN </t>
  </si>
  <si>
    <t xml:space="preserve">LLAMAS MALDONADO JAVIER </t>
  </si>
  <si>
    <t xml:space="preserve">MALDONADO ALTAMIRANO ROBERTO </t>
  </si>
  <si>
    <t xml:space="preserve">VALDERRAMA PEREZ J.REFUGIO </t>
  </si>
  <si>
    <t xml:space="preserve">VALDERRAMA CESEÑA SILVIA </t>
  </si>
  <si>
    <t>PEREZ CORONA ANGEL</t>
  </si>
  <si>
    <t xml:space="preserve">CARRANZA LAMAS HERIBERTO </t>
  </si>
  <si>
    <t xml:space="preserve"> MARTINEZ GARCIA HERCULANO</t>
  </si>
  <si>
    <t xml:space="preserve"> GARCIA VILLALOBOS SILVIA</t>
  </si>
  <si>
    <t xml:space="preserve">HERNANDEZ MIRANDA MARTINA </t>
  </si>
  <si>
    <t xml:space="preserve">CELAYA CASTAÑEDA PEDRO </t>
  </si>
  <si>
    <t xml:space="preserve">MORENO MIRAMONTES MA.GUADALUPE </t>
  </si>
  <si>
    <t>MORENO MIRAMONTES MA.GUADALUPE</t>
  </si>
  <si>
    <t xml:space="preserve">CELAYA CASTAÑEDA JUAN </t>
  </si>
  <si>
    <t xml:space="preserve">TORRES PEREZ OBDULIA </t>
  </si>
  <si>
    <t xml:space="preserve">AGUILAR DELGADILLO MA .DE JESUS </t>
  </si>
  <si>
    <t>DIRECCION</t>
  </si>
  <si>
    <t>FRANCISCO I. MADERO # 6</t>
  </si>
  <si>
    <t>ABASOLO # 7</t>
  </si>
  <si>
    <t>EMILIANO ZAPATA # 4</t>
  </si>
  <si>
    <t>ALVARO OBREGON # 32</t>
  </si>
  <si>
    <t>HIDALGO # 5 A</t>
  </si>
  <si>
    <t>LAZARO CARDENAS # 27</t>
  </si>
  <si>
    <t>JUSTO SIERRA # 4</t>
  </si>
  <si>
    <t>ENRIQUE CONTRERAS # 1</t>
  </si>
  <si>
    <t>PUESTO AMBULANTE</t>
  </si>
  <si>
    <t>HIDALGO # 37</t>
  </si>
  <si>
    <t>INDEPENDENCIA # 10</t>
  </si>
  <si>
    <t>NOMBRE (S)</t>
  </si>
  <si>
    <t>GOMEZ VEGA ALICIA</t>
  </si>
  <si>
    <t>MICHEL #373</t>
  </si>
  <si>
    <t>LAZARO CARDENAS #40</t>
  </si>
  <si>
    <t>INDEPENDENCIA # 22</t>
  </si>
  <si>
    <t>LIBERTAD # 4</t>
  </si>
  <si>
    <t>HIDALGO # 18</t>
  </si>
  <si>
    <t>INDEPENDENCIA # 18</t>
  </si>
  <si>
    <t>JUAREZ # 23</t>
  </si>
  <si>
    <t>JUAREZ # 19</t>
  </si>
  <si>
    <t>CONOCIDO LA VENTA</t>
  </si>
  <si>
    <t>INDEPENDENCIA # 39 INT MERCADO MUNICIPAL # 6</t>
  </si>
  <si>
    <t>INDPENDENCIA # 39 INT MERCADO MUNICIPAL # 8</t>
  </si>
  <si>
    <t>HIDALGO # 1</t>
  </si>
  <si>
    <t>EMILIANO ZAPATA # 20</t>
  </si>
  <si>
    <t>CEREZO # 1</t>
  </si>
  <si>
    <t>INDEPENDENCIA # 4</t>
  </si>
  <si>
    <t>SANTIAGO VIRGEN # 28</t>
  </si>
  <si>
    <t>ENRIQUE CONTRERAS # 3</t>
  </si>
  <si>
    <t>DEGOLLADO # 32</t>
  </si>
  <si>
    <t>JUAREZ # 22</t>
  </si>
  <si>
    <t>INDEPENDENCIA # 100</t>
  </si>
  <si>
    <t>JUAREZ # 59</t>
  </si>
  <si>
    <t>CORREGIDORA # 9</t>
  </si>
  <si>
    <t>MORELOS # 19</t>
  </si>
  <si>
    <t>LAZARO CARDENAS # 1</t>
  </si>
  <si>
    <t>INDEPENDENCIA # 31</t>
  </si>
  <si>
    <t>INDEPENDENCIA # 8</t>
  </si>
  <si>
    <t>HIDALGO # 7</t>
  </si>
  <si>
    <t>HIDALGO # 6</t>
  </si>
  <si>
    <t>HIDALGO # 17</t>
  </si>
  <si>
    <t>GUADALUPE VICTORIA # 16A</t>
  </si>
  <si>
    <t>TORRES # 35</t>
  </si>
  <si>
    <t>DEGOLLADO # 5</t>
  </si>
  <si>
    <t>CARRETERA INTERNACIONAL # 7</t>
  </si>
  <si>
    <t>HIDALGO S/N</t>
  </si>
  <si>
    <t>EMILIANO ZAPATA # 30</t>
  </si>
  <si>
    <t>INDPENDENCIA # 39 INT MERCADO MUNICIPAL</t>
  </si>
  <si>
    <t>ZARAGOZA # 6</t>
  </si>
  <si>
    <t>INDEPENDENCIA # 90</t>
  </si>
  <si>
    <t>JESUS CALDERA # 2</t>
  </si>
  <si>
    <t>PRISCILIANO SANCHEZ # 6</t>
  </si>
  <si>
    <t>JUAN AGUILAR # 18</t>
  </si>
  <si>
    <t>JESUS CALDERA # 28</t>
  </si>
  <si>
    <t>TOMAS GONZALEZ # 9</t>
  </si>
  <si>
    <t>JUAN AGUILAR # 21</t>
  </si>
  <si>
    <t>EMILIANO ZAPATA # 27</t>
  </si>
  <si>
    <t>CUAUHTEMOC # 11</t>
  </si>
  <si>
    <t>CARRE. INTERNACIONAL # 5</t>
  </si>
  <si>
    <t>MIRAVALLE # 12</t>
  </si>
  <si>
    <t>ANTILLON # 18</t>
  </si>
  <si>
    <t>SANTIAGO VIRGEN # 24</t>
  </si>
  <si>
    <t>JUAREZ # 8</t>
  </si>
  <si>
    <t>INDEPENDENCIA # 21</t>
  </si>
  <si>
    <t>16 DE SEPTIEMBRE # 44</t>
  </si>
  <si>
    <t>20 DE NOVIEMBRE # 8</t>
  </si>
  <si>
    <t>CARRETERA INTERNACIONAL # 20</t>
  </si>
  <si>
    <t>ELABORACION DE ALIMENTOS PARA ANIMALES</t>
  </si>
  <si>
    <t>ANTILLON # 14</t>
  </si>
  <si>
    <t>FRANCISO I. MADERO # 6</t>
  </si>
  <si>
    <t>INDEPENDENCIA # 11</t>
  </si>
  <si>
    <t>INDEPENDENCIA # 32 A</t>
  </si>
  <si>
    <t>RAMON CORONA # 17 B</t>
  </si>
  <si>
    <t>GUADALUPE VICTORIA # 9</t>
  </si>
  <si>
    <t>MURO COVARRUBIAS MARIA MERCEDES</t>
  </si>
  <si>
    <t>DEGOLLADO # 3</t>
  </si>
  <si>
    <t>LIBERTAD #  11</t>
  </si>
  <si>
    <t>ANTILLON # 1 B</t>
  </si>
  <si>
    <t>RESTAURANT/CENTRO BOTANERO CON VENTA DE CERVEZA</t>
  </si>
  <si>
    <t>MESA DE FLORES # 2</t>
  </si>
  <si>
    <t>LOCALIDAD</t>
  </si>
  <si>
    <t>FLORES JIMENEZ ROSINA</t>
  </si>
  <si>
    <t>MORENO ROJAS PATRICIA</t>
  </si>
  <si>
    <t>RODRIGUEZ MORALES MA. GUADALUPE</t>
  </si>
  <si>
    <t>DE LA TORRE DIAZ BERTHA ESTHELA</t>
  </si>
  <si>
    <t>ROSG640222JB4</t>
  </si>
  <si>
    <t>FOCA4711083K0</t>
  </si>
  <si>
    <t>GOMEZ PALACIOS RODRIGO</t>
  </si>
  <si>
    <t>ROJAS SANCHEZ MARIA GUADALUPE</t>
  </si>
  <si>
    <t>GONZALEZ ORTEGA #7</t>
  </si>
  <si>
    <t>RUSL391215AM3</t>
  </si>
  <si>
    <t>LINARES CALDERA MARIA OLIVIA</t>
  </si>
  <si>
    <t>LEON VALDIVIA LUIS MOISES</t>
  </si>
  <si>
    <t>SE SUSPENDIO EL COMERCIO</t>
  </si>
  <si>
    <t>INTERNACIONAL #40</t>
  </si>
  <si>
    <t>RFC</t>
  </si>
  <si>
    <t>GUZMAN MORA EMILIO</t>
  </si>
  <si>
    <t>SERVICIO DE SALONES Y PELUQUERIA</t>
  </si>
  <si>
    <t>LEON GONZALEZ LUIS ORLANDO</t>
  </si>
  <si>
    <t>VEGA CABRERA NAYELI</t>
  </si>
  <si>
    <t>SANTIAGO VIRGEN # 1</t>
  </si>
  <si>
    <t>GARCIA LAMAS SILVERIO</t>
  </si>
  <si>
    <t>TOMAS GONZALEZ # 78</t>
  </si>
  <si>
    <t>HIDALGO # 10</t>
  </si>
  <si>
    <t xml:space="preserve">NAVARRO SANTIAGO MARIA TERESA </t>
  </si>
  <si>
    <t>OLIVO # 11</t>
  </si>
  <si>
    <t>HUERTA FLORES BEATRIZ</t>
  </si>
  <si>
    <t>JESUS CALDERA # 61</t>
  </si>
  <si>
    <t>CANCELADA EN MAYO 2013</t>
  </si>
  <si>
    <t>CARRETERA INTERNACIONAL # 100 KM 88</t>
  </si>
  <si>
    <t>CONDONADO</t>
  </si>
  <si>
    <t>ALTA EN JULIO 2013</t>
  </si>
  <si>
    <t>LOPEZ VELA GRACIELA</t>
  </si>
  <si>
    <t>VIDEOJUEGOS</t>
  </si>
  <si>
    <t>MORELOS # 26</t>
  </si>
  <si>
    <t>JAIMES CARRANZA JAVIER</t>
  </si>
  <si>
    <t>REVISAR</t>
  </si>
  <si>
    <t>AVILA PINTO NEMECIO</t>
  </si>
  <si>
    <t>GUTIERREZ RODRIGUEZ MA. BERTHA</t>
  </si>
  <si>
    <t>ARTICULOS VARIOS (DULCERIA Y PLASTICOS)</t>
  </si>
  <si>
    <t>SE DA DE BAJA EL DIA 16-AGOSTO-13</t>
  </si>
  <si>
    <t>ABASOLO #7</t>
  </si>
  <si>
    <t>REYES AGUIRRE MARIA DEL REFUGIO</t>
  </si>
  <si>
    <t>ILLAN # 9</t>
  </si>
  <si>
    <t>SANTIAGO DE LEON GILBERTO</t>
  </si>
  <si>
    <t xml:space="preserve">ABARROTES Y EXPENDIO DE CERVEZA </t>
  </si>
  <si>
    <t>LAZARO CARDENAS # 40</t>
  </si>
  <si>
    <t>LIBERTAD # 11</t>
  </si>
  <si>
    <t>AGUIAR PARRA JUAN MANUEL</t>
  </si>
  <si>
    <t>SANCHEZ PALACIOS RUBEN</t>
  </si>
  <si>
    <t>RAMON CORONA # 5 A</t>
  </si>
  <si>
    <t>VALDERRAMA PEREZ ROSA</t>
  </si>
  <si>
    <t>ENRIQUE CONTRERAS # 5</t>
  </si>
  <si>
    <t>x</t>
  </si>
  <si>
    <t>MENDOZA ZAMORA JOSE LUIS</t>
  </si>
  <si>
    <t>INDEPENDENCIA # 20</t>
  </si>
  <si>
    <t>DUME AUTOTIENDAS DEL NORTE S.A. DE C.V.</t>
  </si>
  <si>
    <t>PARDO VILLEGAS PEDRO</t>
  </si>
  <si>
    <t>ELABORACION DE ALIMENTOS PARA CONSUMO</t>
  </si>
  <si>
    <t>JUAREZ # 31A</t>
  </si>
  <si>
    <t xml:space="preserve"> </t>
  </si>
  <si>
    <t>LOPEZ FLORES VIOLETA</t>
  </si>
  <si>
    <t>PANIFICACION TRADICIONAL</t>
  </si>
  <si>
    <t>YUCATAN # 4</t>
  </si>
  <si>
    <t>LOFV710516S87</t>
  </si>
  <si>
    <t>PAVP740703AR4</t>
  </si>
  <si>
    <t>AUPJ651130FE4</t>
  </si>
  <si>
    <t>AESE930607EZ5</t>
  </si>
  <si>
    <t>AOSM580711NB1</t>
  </si>
  <si>
    <t>ESPARZA MARTINEZ MA. DEL CARMEN</t>
  </si>
  <si>
    <t>GOPJ580320389</t>
  </si>
  <si>
    <t xml:space="preserve">GOMEZ VALADEZ CARLOS HILARIO </t>
  </si>
  <si>
    <t xml:space="preserve"> JIAR570215DQ5</t>
  </si>
  <si>
    <t>JUAREZ #30 DEP. 1</t>
  </si>
  <si>
    <t>JILE820603JUO</t>
  </si>
  <si>
    <t>JUAREZ #30 B</t>
  </si>
  <si>
    <t>CAFB641230C35</t>
  </si>
  <si>
    <t>COVARRUBIAS GONZALEZ MA. VERONICA</t>
  </si>
  <si>
    <t>QUIÑONES SANTILLAN OMAR EDUARDO</t>
  </si>
  <si>
    <t>TORRES # 6</t>
  </si>
  <si>
    <t>QUSO890121546</t>
  </si>
  <si>
    <t>ALQUILER DE SILLAS, MESAS,ETC</t>
  </si>
  <si>
    <t>CYBER-ESCUELA</t>
  </si>
  <si>
    <t>EXP. DE CERVEZA VINOS Y LICORES</t>
  </si>
  <si>
    <t>140237 Y 140264</t>
  </si>
  <si>
    <t>22/05/2013 Y 28-8-13</t>
  </si>
  <si>
    <t>PALACIOS RODRIGUEZ ANITA</t>
  </si>
  <si>
    <t>VENTA DE FRUTAS Y VERDURAS FRESCAS</t>
  </si>
  <si>
    <t>INDEPENDENCIA # 39 INT MERCADO MUNICIPAL # 16</t>
  </si>
  <si>
    <t>PARA720601I14</t>
  </si>
  <si>
    <t>ZUÑIGA AYALA MA CRUZ</t>
  </si>
  <si>
    <t>PREPARACION Y VENTA DE ALIMENTOS</t>
  </si>
  <si>
    <t>ZUAM660503D27</t>
  </si>
  <si>
    <t>BECERRA ROSALES MA DEL ROSARIO</t>
  </si>
  <si>
    <t>INDEPENDENCIA # 39 INT 10 MERCADO MUNICIPAL</t>
  </si>
  <si>
    <t>ROJAS SANCHEZ MA ANGELINA</t>
  </si>
  <si>
    <t>INDEPENDENCIA # 39 INT3</t>
  </si>
  <si>
    <t>ROSM680122DT8</t>
  </si>
  <si>
    <t>COVARRUBIAS VALDEZ GUADALUPE</t>
  </si>
  <si>
    <t>INDEPENDENCIA # 39 INT 19</t>
  </si>
  <si>
    <t>COVG830526MQ6</t>
  </si>
  <si>
    <t>MONROY COVARRUBIAS EDELMIRA</t>
  </si>
  <si>
    <t>VENTA ALIMENTOS</t>
  </si>
  <si>
    <t>INDEPENDENCIA # 39 INT 9</t>
  </si>
  <si>
    <t>NUÑEZ CASTRO ROSA DELIA</t>
  </si>
  <si>
    <t>NUCR780731MW5</t>
  </si>
  <si>
    <t>SANTIAGO HUITRON MARTIN ESTEBAN</t>
  </si>
  <si>
    <t>ILLAN # 9 A</t>
  </si>
  <si>
    <t>SAHM630206DT5</t>
  </si>
  <si>
    <t>JUAREZ # 5</t>
  </si>
  <si>
    <t>140285 Y 140288</t>
  </si>
  <si>
    <t>INDEPENDENCIA # 39 INT 15</t>
  </si>
  <si>
    <t>TOBJ7012241S7</t>
  </si>
  <si>
    <t>ESPARZA LEON MARTHA ALICIA</t>
  </si>
  <si>
    <t>FLORERIA</t>
  </si>
  <si>
    <t>INDEPENDENCIA # 49 B</t>
  </si>
  <si>
    <t>EALM710407578</t>
  </si>
  <si>
    <t>LLAMAS OCEGUEDA ALFREDO</t>
  </si>
  <si>
    <t>FCO. I MADERO</t>
  </si>
  <si>
    <t>VENTA DE LECHE PROCESADA</t>
  </si>
  <si>
    <t xml:space="preserve">CELAYA CHACON DEMECIO </t>
  </si>
  <si>
    <t>ABARROTES Y EXP.DE CERVEZA</t>
  </si>
  <si>
    <t>1173232 Y 1173233</t>
  </si>
  <si>
    <t>EN EL 2011 SE CAMBIO A NOMBRE DE OBDULIA</t>
  </si>
  <si>
    <t>BAJA DE COMERCIO 11-12-13</t>
  </si>
  <si>
    <t>AMEZQUITA ROJAS MARIA DE JESUS</t>
  </si>
  <si>
    <t>ABARROTES Y EXPENDIO DE CERVEZA</t>
  </si>
  <si>
    <t>BILLAR Y EXPENDIO DE CERVEZA</t>
  </si>
  <si>
    <t>RESTAURANT-BAR</t>
  </si>
  <si>
    <t>EXPENDIO DE CERVEZA/VINOS Y LICORES</t>
  </si>
  <si>
    <t>FLORES GUTIERREZ MARIA ARACELI</t>
  </si>
  <si>
    <t>BAJA EN EL 2013</t>
  </si>
  <si>
    <t>FECHA</t>
  </si>
  <si>
    <t>FOLIO</t>
  </si>
  <si>
    <t>PAGO</t>
  </si>
  <si>
    <t>0002</t>
  </si>
  <si>
    <t>0001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</si>
  <si>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</si>
  <si>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</si>
  <si>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</si>
  <si>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</si>
  <si>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</si>
  <si>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</si>
  <si>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</si>
  <si>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</si>
  <si>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</si>
  <si>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</si>
  <si>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</si>
  <si>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</si>
  <si>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ROBLES RIVERA ADELA</t>
  </si>
  <si>
    <t>EMILIANO ZAPATA # 7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</si>
  <si>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</si>
  <si>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</si>
  <si>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</si>
  <si>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</si>
  <si>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</si>
  <si>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</si>
  <si>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</si>
  <si>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</si>
  <si>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</si>
  <si>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1351075 y 1351248</t>
  </si>
  <si>
    <t>´0043</t>
  </si>
  <si>
    <t>BAJA 2014</t>
  </si>
  <si>
    <t>CAMPOS CARRILLO MIGUEL ANGEL</t>
  </si>
  <si>
    <t>CARRETERA INTERNACIONAL # 42</t>
  </si>
  <si>
    <t>AGUILAR RODRIGUEZ JUAN CARLOS</t>
  </si>
  <si>
    <t>RODRIGUEZ  CAMACHO MA. SOCORRO</t>
  </si>
  <si>
    <t>0084</t>
  </si>
  <si>
    <t>0085</t>
  </si>
  <si>
    <t>0086</t>
  </si>
  <si>
    <t>BAÑUELOS CHAVEZ MARIA</t>
  </si>
  <si>
    <t>TEXTILES, CALZADO Y OTROS</t>
  </si>
  <si>
    <t>ROBERTO FIERRO # 25D</t>
  </si>
  <si>
    <t>0087</t>
  </si>
  <si>
    <t>0088</t>
  </si>
  <si>
    <t>0089</t>
  </si>
  <si>
    <t>0090</t>
  </si>
  <si>
    <t>0091</t>
  </si>
  <si>
    <t>0083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</si>
  <si>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</si>
  <si>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</si>
  <si>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</si>
  <si>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</si>
  <si>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</si>
  <si>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</si>
  <si>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</si>
  <si>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</si>
  <si>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</si>
  <si>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</si>
  <si>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LAS CERVEZAS MODELO DEL OCCIDENTE S. DE R.L. DE C.V.</t>
  </si>
  <si>
    <t>0103</t>
  </si>
  <si>
    <t>0102</t>
  </si>
  <si>
    <t>0104</t>
  </si>
  <si>
    <t>0105</t>
  </si>
  <si>
    <t>0106</t>
  </si>
  <si>
    <t>0107</t>
  </si>
  <si>
    <t>0108</t>
  </si>
  <si>
    <t>0109</t>
  </si>
  <si>
    <t>0110</t>
  </si>
  <si>
    <t>0112</t>
  </si>
  <si>
    <t>0054</t>
  </si>
  <si>
    <t>LEON RUIZ JOSE DE JESUS</t>
  </si>
  <si>
    <t>INDPENDENCIA # 31 C</t>
  </si>
  <si>
    <t>0111</t>
  </si>
  <si>
    <t>0113</t>
  </si>
  <si>
    <t>SANCHEZ CARRILLO MARIA GUADALUPE</t>
  </si>
  <si>
    <t>0114</t>
  </si>
  <si>
    <t>PLASTICOS Y NOVEDADES</t>
  </si>
  <si>
    <t>0117</t>
  </si>
  <si>
    <t>0116</t>
  </si>
  <si>
    <t>0115</t>
  </si>
  <si>
    <t>0119</t>
  </si>
  <si>
    <t>0118</t>
  </si>
  <si>
    <t>0120</t>
  </si>
  <si>
    <t>PUGA CHAVEZ EFRAIN</t>
  </si>
  <si>
    <t>ABARROTES, ULTRAMARINOS Y MISCELANEAS</t>
  </si>
  <si>
    <t>0121</t>
  </si>
  <si>
    <t>0122</t>
  </si>
  <si>
    <t>0123</t>
  </si>
  <si>
    <t>0124</t>
  </si>
  <si>
    <t>0126</t>
  </si>
  <si>
    <t xml:space="preserve">CARRILLO HERNANDEZ MARIA ELSA </t>
  </si>
  <si>
    <t>HIDALGO # 8</t>
  </si>
  <si>
    <t>0127</t>
  </si>
  <si>
    <t>0128</t>
  </si>
  <si>
    <t>0129</t>
  </si>
  <si>
    <t>0132</t>
  </si>
  <si>
    <t>0133</t>
  </si>
  <si>
    <t>DIAZ MEJIA HECTOR</t>
  </si>
  <si>
    <t>0135</t>
  </si>
  <si>
    <t>ILLAN # 2</t>
  </si>
  <si>
    <t>0137</t>
  </si>
  <si>
    <t>0136</t>
  </si>
  <si>
    <t>0130</t>
  </si>
  <si>
    <t>0131</t>
  </si>
  <si>
    <t>baja</t>
  </si>
  <si>
    <t>0138</t>
  </si>
  <si>
    <t>0139</t>
  </si>
  <si>
    <t>0140</t>
  </si>
  <si>
    <t>0141</t>
  </si>
  <si>
    <t>0142</t>
  </si>
  <si>
    <t>VENTA DE BLANCOS</t>
  </si>
  <si>
    <t>FCO. I MADERO #14</t>
  </si>
  <si>
    <t>0143</t>
  </si>
  <si>
    <t>LLAMAS OCEGUEDA JOSE NOE</t>
  </si>
  <si>
    <t>0144</t>
  </si>
  <si>
    <t>AMESQUITA HERNANDEZ MARIA</t>
  </si>
  <si>
    <t>0145</t>
  </si>
  <si>
    <t>0146</t>
  </si>
  <si>
    <t>0147</t>
  </si>
  <si>
    <t>0150</t>
  </si>
  <si>
    <t>INDEPENDENCIA # 39 INT 17</t>
  </si>
  <si>
    <t>SANTACRUZ GODINEZ NORMA</t>
  </si>
  <si>
    <t>ABASOLO # 1</t>
  </si>
  <si>
    <t>0151</t>
  </si>
  <si>
    <t>0153</t>
  </si>
  <si>
    <t>AYON CARRILLO PETRA</t>
  </si>
  <si>
    <t>AOCP480313JU2</t>
  </si>
  <si>
    <t>SANTIAGO VIRGEN # 12 B</t>
  </si>
  <si>
    <t>0152</t>
  </si>
  <si>
    <t>0154</t>
  </si>
  <si>
    <t>PEREZ LEAL MARIA MAYAN</t>
  </si>
  <si>
    <t>0155</t>
  </si>
  <si>
    <t>0157</t>
  </si>
  <si>
    <t>0044</t>
  </si>
  <si>
    <t>0158</t>
  </si>
  <si>
    <t>0068</t>
  </si>
  <si>
    <t>0063</t>
  </si>
  <si>
    <t>0077</t>
  </si>
  <si>
    <t>0074</t>
  </si>
  <si>
    <t>0026</t>
  </si>
  <si>
    <t>0042</t>
  </si>
  <si>
    <t>0159</t>
  </si>
  <si>
    <t>0160</t>
  </si>
  <si>
    <t>0161</t>
  </si>
  <si>
    <t>0082</t>
  </si>
  <si>
    <t>0032</t>
  </si>
  <si>
    <t>0046</t>
  </si>
  <si>
    <t>0081</t>
  </si>
  <si>
    <t>0047</t>
  </si>
  <si>
    <t>0079</t>
  </si>
  <si>
    <t>0039</t>
  </si>
  <si>
    <t>0060 Y 0066</t>
  </si>
  <si>
    <t>0059 Y 0065</t>
  </si>
  <si>
    <t>0050</t>
  </si>
  <si>
    <t>0031</t>
  </si>
  <si>
    <t>0041</t>
  </si>
  <si>
    <t>0061</t>
  </si>
  <si>
    <t>0057</t>
  </si>
  <si>
    <t>0058</t>
  </si>
  <si>
    <t>0064</t>
  </si>
  <si>
    <t>0052</t>
  </si>
  <si>
    <t>0029</t>
  </si>
  <si>
    <t>0028</t>
  </si>
  <si>
    <t>0072</t>
  </si>
  <si>
    <t>0045</t>
  </si>
  <si>
    <t>0049</t>
  </si>
  <si>
    <t>0069</t>
  </si>
  <si>
    <t>0070</t>
  </si>
  <si>
    <t>0037</t>
  </si>
  <si>
    <t>0078</t>
  </si>
  <si>
    <t>0062</t>
  </si>
  <si>
    <t>0024</t>
  </si>
  <si>
    <t>0055</t>
  </si>
  <si>
    <t>0040</t>
  </si>
  <si>
    <t>0048</t>
  </si>
  <si>
    <t>0038</t>
  </si>
  <si>
    <t>0075</t>
  </si>
  <si>
    <t>0027</t>
  </si>
  <si>
    <t>0036</t>
  </si>
  <si>
    <t>0076</t>
  </si>
  <si>
    <t>0051</t>
  </si>
  <si>
    <t>0056</t>
  </si>
  <si>
    <t>0073</t>
  </si>
  <si>
    <t>0025</t>
  </si>
  <si>
    <t>0053</t>
  </si>
  <si>
    <t>0033</t>
  </si>
  <si>
    <t>0071</t>
  </si>
  <si>
    <t>0067</t>
  </si>
  <si>
    <t>0030</t>
  </si>
  <si>
    <t>0162</t>
  </si>
  <si>
    <t>0163</t>
  </si>
  <si>
    <t>0164</t>
  </si>
  <si>
    <t>0165</t>
  </si>
  <si>
    <t>0166</t>
  </si>
  <si>
    <t>0167</t>
  </si>
  <si>
    <t>VEGA VEGA SALVADOR</t>
  </si>
  <si>
    <t>MERCADO # 9</t>
  </si>
  <si>
    <t>VEVS860427BB0</t>
  </si>
  <si>
    <t>0168</t>
  </si>
  <si>
    <t>MORENO MIRAMONTES MARIA DEL REFUGIO ERENDIRA</t>
  </si>
  <si>
    <t>INDEPENDENCIA # 5</t>
  </si>
  <si>
    <t>MOMR880704TC3</t>
  </si>
  <si>
    <t>0169</t>
  </si>
  <si>
    <t>VEGA ROMERO J. ASCENCION</t>
  </si>
  <si>
    <t>EMILIANO ZAPATA # 28</t>
  </si>
  <si>
    <t>0170</t>
  </si>
  <si>
    <t>0171</t>
  </si>
  <si>
    <t>0173</t>
  </si>
  <si>
    <t>0174</t>
  </si>
  <si>
    <t>0175</t>
  </si>
  <si>
    <t>0177</t>
  </si>
  <si>
    <t>0176</t>
  </si>
  <si>
    <t>0178</t>
  </si>
  <si>
    <t>0179</t>
  </si>
  <si>
    <t>0180</t>
  </si>
  <si>
    <t>0181</t>
  </si>
  <si>
    <t>0182</t>
  </si>
  <si>
    <t>0183</t>
  </si>
  <si>
    <t>0184</t>
  </si>
  <si>
    <t>0185</t>
  </si>
  <si>
    <t>ZUÑIGA JIMENEZ ROSA ELENA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</si>
  <si>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</si>
  <si>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</si>
  <si>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</si>
  <si>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</si>
  <si>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</si>
  <si>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</si>
  <si>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</si>
  <si>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</si>
  <si>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</si>
  <si>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MORALES ZAMBRANO MIGUEL ANGEL</t>
  </si>
  <si>
    <t>0196</t>
  </si>
  <si>
    <t>0197</t>
  </si>
  <si>
    <t>0198</t>
  </si>
  <si>
    <t>0199</t>
  </si>
  <si>
    <t>0201</t>
  </si>
  <si>
    <t>0202</t>
  </si>
  <si>
    <t>0203</t>
  </si>
  <si>
    <t>0204</t>
  </si>
  <si>
    <t>0205</t>
  </si>
  <si>
    <t>INDEPENDENCIA # 62</t>
  </si>
  <si>
    <t>0206</t>
  </si>
  <si>
    <t xml:space="preserve">EMILIANO ZAPATA # 4 </t>
  </si>
  <si>
    <t>0207</t>
  </si>
  <si>
    <t>0208</t>
  </si>
  <si>
    <t>0209</t>
  </si>
  <si>
    <t>0210</t>
  </si>
  <si>
    <t>0200</t>
  </si>
  <si>
    <t>LEON MEJIA MARIA LETICIA</t>
  </si>
  <si>
    <t>0211</t>
  </si>
  <si>
    <t>0212</t>
  </si>
  <si>
    <t>0213</t>
  </si>
  <si>
    <t>HERMOSILLO DIAZ MARIA FABIOLA</t>
  </si>
  <si>
    <t>0214</t>
  </si>
  <si>
    <t>INDEPENDENCIA # 6</t>
  </si>
  <si>
    <t>0216</t>
  </si>
  <si>
    <t>0215</t>
  </si>
  <si>
    <t>0219</t>
  </si>
  <si>
    <t>0218</t>
  </si>
  <si>
    <t>0217</t>
  </si>
  <si>
    <t>0231</t>
  </si>
  <si>
    <t>0232</t>
  </si>
  <si>
    <t>0233</t>
  </si>
  <si>
    <t>CERRADO</t>
  </si>
  <si>
    <t>240</t>
  </si>
  <si>
    <t>0239</t>
  </si>
  <si>
    <t>0241</t>
  </si>
  <si>
    <t>0250</t>
  </si>
  <si>
    <t>yy6</t>
  </si>
  <si>
    <t>0253</t>
  </si>
  <si>
    <t>EDUARDO FIGUEROA SALGADO</t>
  </si>
  <si>
    <t>VENTA DE PRODUCTOS ORGANICOS Y ECOLOGICAS</t>
  </si>
  <si>
    <t>INDEPENDENCIA#39</t>
  </si>
  <si>
    <t>´0255</t>
  </si>
  <si>
    <t>´0258</t>
  </si>
  <si>
    <t>0259</t>
  </si>
  <si>
    <t>´0260</t>
  </si>
  <si>
    <t>´0262</t>
  </si>
  <si>
    <t>0261</t>
  </si>
  <si>
    <t>0264</t>
  </si>
  <si>
    <t>0265</t>
  </si>
  <si>
    <t>0266</t>
  </si>
  <si>
    <t>0270</t>
  </si>
  <si>
    <t>SALMERON FERNANDEZ REBECA</t>
  </si>
  <si>
    <t>SAFR6803121E0</t>
  </si>
  <si>
    <t>INDEPENDENCIA # 121</t>
  </si>
  <si>
    <t>279</t>
  </si>
  <si>
    <t>LUZ MARIA HERNADEZ HERNADEZ</t>
  </si>
  <si>
    <t>HIDALGO# 6</t>
  </si>
  <si>
    <t>0289</t>
  </si>
  <si>
    <t>0284</t>
  </si>
  <si>
    <t>0287</t>
  </si>
  <si>
    <t>FLORES JARAMILLO GEORGINA</t>
  </si>
  <si>
    <t>EPIGENIO # 1</t>
  </si>
  <si>
    <t>0288</t>
  </si>
  <si>
    <t>SEPULVEDA MONROY</t>
  </si>
  <si>
    <t>COMPRA DESECHOS DE PLASTICOS</t>
  </si>
  <si>
    <t>MERCADO # 16</t>
  </si>
  <si>
    <t>NUEVA</t>
  </si>
  <si>
    <t>PAG.2016</t>
  </si>
  <si>
    <t>20/0172016</t>
  </si>
  <si>
    <t>JUAREZ #5</t>
  </si>
  <si>
    <t>VEPC870405217</t>
  </si>
  <si>
    <t>ALTA</t>
  </si>
  <si>
    <t>ANTILLON # 31 B</t>
  </si>
  <si>
    <t>CAML870721MJCSRDO1</t>
  </si>
  <si>
    <t>VALENZUELA VEGA ISAURA</t>
  </si>
  <si>
    <t>24/02/201</t>
  </si>
  <si>
    <t>LAMAS CANALEJAS HILIA MANUELA</t>
  </si>
  <si>
    <t>CUAUTHEMOC # 12 A</t>
  </si>
  <si>
    <t xml:space="preserve">HERNANDEZ HERNANDEZ LUZ MARIA </t>
  </si>
  <si>
    <t>LOPEZ LOZANO GUILLERMO</t>
  </si>
  <si>
    <t>INDEPENDECIA # 33</t>
  </si>
  <si>
    <t>PAG.</t>
  </si>
  <si>
    <t xml:space="preserve">FECHA </t>
  </si>
  <si>
    <t>PAGO REAL.</t>
  </si>
  <si>
    <t>GARCIA LARA TOMAS SALVADOR</t>
  </si>
  <si>
    <t>RAMON CORONA # 36</t>
  </si>
  <si>
    <t>ABARROTES Y ULTRAMARINOS.</t>
  </si>
  <si>
    <t>04//02/2016</t>
  </si>
  <si>
    <t>PAGO REALI.</t>
  </si>
  <si>
    <t>PAGO REALIZ.</t>
  </si>
  <si>
    <t xml:space="preserve">RODRIGUEZ ESPARZA GRISELDA </t>
  </si>
  <si>
    <t>22(02/2016</t>
  </si>
  <si>
    <t xml:space="preserve">MOTA BRICEÑO MARGARITA </t>
  </si>
  <si>
    <t>ABARROTES,.</t>
  </si>
  <si>
    <t>CORREGIDORA # 21</t>
  </si>
  <si>
    <t xml:space="preserve">NUEVA </t>
  </si>
  <si>
    <t xml:space="preserve">CACAHUATES EL LLANO </t>
  </si>
  <si>
    <t>TOMAS GONZALEZ S/ N</t>
  </si>
  <si>
    <t xml:space="preserve">GALINDO GODINA ASUSENA DEL SAGRARIO </t>
  </si>
  <si>
    <t xml:space="preserve">TIENDA NATURISTA </t>
  </si>
  <si>
    <t>VEGA CARRILLO JOSE RAMON</t>
  </si>
  <si>
    <t xml:space="preserve">CARNICERIA </t>
  </si>
  <si>
    <t>JUAREZ # 1</t>
  </si>
  <si>
    <t>&lt;</t>
  </si>
  <si>
    <t>.</t>
  </si>
  <si>
    <t>VENTA DE CERVEZA EN ENVASE ABIERTO Y ABARROTES .</t>
  </si>
  <si>
    <t>DELGADO VALLARTA ANTONIO</t>
  </si>
  <si>
    <t>2016|</t>
  </si>
  <si>
    <t xml:space="preserve">GARCIA GARCIA TERESA DE JESUS </t>
  </si>
  <si>
    <t xml:space="preserve">EMPACADORA Y COMERCIALIZADOIRA </t>
  </si>
  <si>
    <t>CONOCIDO LOS MICHEL</t>
  </si>
  <si>
    <t>CORONA CELAYA JOSE DE JESUS</t>
  </si>
  <si>
    <t>INDEPENDENCIA # 80 A</t>
  </si>
  <si>
    <t>HERNANDEZ CASTAÑEDA NOEMI</t>
  </si>
  <si>
    <t xml:space="preserve">FARMACIA </t>
  </si>
  <si>
    <t>CASTAÑEDA  MORENO LIDIA CRISTINA</t>
  </si>
  <si>
    <t xml:space="preserve">BAJA </t>
  </si>
  <si>
    <t xml:space="preserve">JUAREZ # 13 </t>
  </si>
  <si>
    <t>INDEPENDENCIA # 29 INT.15</t>
  </si>
  <si>
    <t>CENTRO BOTANERO</t>
  </si>
  <si>
    <t>GALINDO CONTRERAS ISELA</t>
  </si>
  <si>
    <t>ESTETICA</t>
  </si>
  <si>
    <t>INDEPENDENCIA # 28</t>
  </si>
  <si>
    <t>VARGAS CORREA MARISOL</t>
  </si>
  <si>
    <t xml:space="preserve">|ENRIQUE CONTRERAS # 31 </t>
  </si>
  <si>
    <t>LABOR DE GUAD.</t>
  </si>
  <si>
    <t xml:space="preserve">FOLIO </t>
  </si>
  <si>
    <t>INDEPENDENCIA # 24</t>
  </si>
  <si>
    <t>mercado # 12</t>
  </si>
  <si>
    <t xml:space="preserve">ALCAZAR AVILA ALICIA RACELI </t>
  </si>
  <si>
    <t xml:space="preserve">RESTAURENTE SIN BAR Y SERVICIO DE MESEROS </t>
  </si>
  <si>
    <t>INDEPENDENCIA S/N</t>
  </si>
  <si>
    <t xml:space="preserve">CERVANTES MIRAMONTES JAVIER </t>
  </si>
  <si>
    <t>COMERCIO AL POR MENOR DE TELAS .</t>
  </si>
  <si>
    <t>GPE VICTORIA S/N</t>
  </si>
  <si>
    <t>22/09/216</t>
  </si>
  <si>
    <t>DESC.6 MESES</t>
  </si>
  <si>
    <t xml:space="preserve">PEREZ MORALEZ JAIME </t>
  </si>
  <si>
    <t>EL ESPINAL # 289</t>
  </si>
  <si>
    <t>LORENA TIZNADO AYON</t>
  </si>
  <si>
    <t>INDEPENDENCIA # 55</t>
  </si>
  <si>
    <t>GONZALEZ DE LA TORRE LUIS ISSAC</t>
  </si>
  <si>
    <t>CENTRO BOTANERO.</t>
  </si>
  <si>
    <t>CRUCERO DE HOSTOTIPAQUILLO.</t>
  </si>
  <si>
    <t xml:space="preserve">CANTIDAD </t>
  </si>
  <si>
    <t xml:space="preserve">PAGO </t>
  </si>
  <si>
    <t>GUZMAN NUÑEZ MAURICIO</t>
  </si>
  <si>
    <t xml:space="preserve">TINADO HERNANDE JOSE </t>
  </si>
  <si>
    <t xml:space="preserve">TAMAYO VALADEZ ADOLFO JAVIER </t>
  </si>
  <si>
    <t>24/02/207</t>
  </si>
  <si>
    <t xml:space="preserve"> EXP . DE CERVEZA</t>
  </si>
  <si>
    <t xml:space="preserve">NAVARRO SANTIAGO J GUADALUPE </t>
  </si>
  <si>
    <t xml:space="preserve">FERRETERIA Y TLAPALERIA </t>
  </si>
  <si>
    <t xml:space="preserve">CARRETERA INTERNACIONAL # 20 </t>
  </si>
  <si>
    <t xml:space="preserve">LONCHERIA Y ABARROTES </t>
  </si>
  <si>
    <t xml:space="preserve">LOPEZ ALTAMIRANO JOSE AVELINO </t>
  </si>
  <si>
    <t>MORELOS # 4</t>
  </si>
  <si>
    <t xml:space="preserve">DISTRIBUCCION Y VENTA DE BEBIDAS EN ENVASE CERRADO </t>
  </si>
  <si>
    <t xml:space="preserve">JUAREZ # 39 </t>
  </si>
  <si>
    <t>CENTRO  BOTANERO /SINFONOLA</t>
  </si>
  <si>
    <t>TORRES # 21</t>
  </si>
  <si>
    <t xml:space="preserve">PATIO DE CENCENTRACION DE PRODUCTOS FORESTALES </t>
  </si>
  <si>
    <t xml:space="preserve">CTRA INTERNACIONAL # 20 A </t>
  </si>
  <si>
    <t xml:space="preserve">GOMEZ ALTAMIRANO JOSE LEONEL </t>
  </si>
  <si>
    <t>ABARROTE</t>
  </si>
  <si>
    <t xml:space="preserve">TIZNADO CURIEL MARIA IGNACIA </t>
  </si>
  <si>
    <t xml:space="preserve">ELABORACION DE TORTILLAS DE MAIZ CON NIXTAMAL </t>
  </si>
  <si>
    <t>GONZALEZ ORTEGA # 2</t>
  </si>
  <si>
    <t>ROJAS VILLA JOSE FELIX</t>
  </si>
  <si>
    <t xml:space="preserve">JULIAN MEDINA # 14 </t>
  </si>
  <si>
    <t>NUEVA 2018</t>
  </si>
  <si>
    <t>ALMA ACHUTEGUI BRISEÑO</t>
  </si>
  <si>
    <t>PLANIFICACION TRADICIONAL</t>
  </si>
  <si>
    <t>BENITO JUARES #11</t>
  </si>
  <si>
    <t>CLAUDIA GUADALUPE GONZALEZ PEÑA</t>
  </si>
  <si>
    <t xml:space="preserve">RESTAURANTE-BAR  CON SERVICIO DE MESERO </t>
  </si>
  <si>
    <t>GOPC801212N45</t>
  </si>
  <si>
    <t>CARRETERA NOGALES KM 88</t>
  </si>
  <si>
    <t>PAG.2018</t>
  </si>
  <si>
    <t>GARCIA GARCIA TERESA DE JESUS</t>
  </si>
  <si>
    <t>GLORIA ELENA VILLA RUBIO</t>
  </si>
  <si>
    <t>LAVADERO DE VEHICULOS AUTOMOTORES</t>
  </si>
  <si>
    <t>PRISCILIANO SANCHEZ # 9</t>
  </si>
  <si>
    <t>pagado</t>
  </si>
  <si>
    <t>LUNES,15 DE OCTUBRE DEL 2018</t>
  </si>
  <si>
    <t>VIERNES,13 DE JULIO DEL 2018</t>
  </si>
  <si>
    <t>JUEVES,27 DE SEPTIEMBRE DEL 2018</t>
  </si>
  <si>
    <t>MARTES,16 DE ENERO DEL 2018</t>
  </si>
  <si>
    <t>JUEVES,11DE ENERO DEL 2018</t>
  </si>
  <si>
    <t>MIERCOLES, 29 DE AGOSTO 2018</t>
  </si>
  <si>
    <t>LUNES, 15 DE ENERO DEL 2018</t>
  </si>
  <si>
    <t>JUEVES,18 DE ENERO DEL 2018</t>
  </si>
  <si>
    <t>JUEVES,11 DE ENERO DEL 2018</t>
  </si>
  <si>
    <t>VIERNES,12 DE ENERO DEL2018</t>
  </si>
  <si>
    <t>VIERNES 14 DE DICIEMBRE DEL 2018</t>
  </si>
  <si>
    <t xml:space="preserve"> VIERNES 14 DE DICIEMBRE DEL 2018</t>
  </si>
  <si>
    <t>VENTA DE MARISCOS Y ABARROTES .</t>
  </si>
  <si>
    <t>LUNES 17 DE DICIEMBRE DEL 2018</t>
  </si>
  <si>
    <t>TOTAL</t>
  </si>
  <si>
    <t>ROBLES ORTEGA REGINA</t>
  </si>
  <si>
    <t>MORELOS # 8 INT.1</t>
  </si>
  <si>
    <t>BAÑUELOS GONZALEZ BERENICE</t>
  </si>
  <si>
    <t>JUAREZ # 26-C</t>
  </si>
  <si>
    <t>BAGV840827MJCXNR04</t>
  </si>
  <si>
    <t>TORRES # 1</t>
  </si>
  <si>
    <t>CEZH940505PT8</t>
  </si>
  <si>
    <t>FECHA DE PAG</t>
  </si>
  <si>
    <t>PAGO RELIZA</t>
  </si>
  <si>
    <t>MENDOZA COBARRUBIAS PEDRO</t>
  </si>
  <si>
    <t>ZARAGOZA # 28</t>
  </si>
  <si>
    <t>b</t>
  </si>
  <si>
    <t>ANTILLON # 34</t>
  </si>
  <si>
    <t>NUEVA 2019</t>
  </si>
  <si>
    <t>VIERNES 22 DE FEBRERO DEL 2019</t>
  </si>
  <si>
    <t xml:space="preserve"> VENTA DE COSMETICOS</t>
  </si>
  <si>
    <t>ESTUDIO DE BELLEZA</t>
  </si>
  <si>
    <t>PAGO RELIZADO</t>
  </si>
  <si>
    <t>08/003/2019</t>
  </si>
  <si>
    <t>368-0843</t>
  </si>
  <si>
    <t>GUZMAN GUZMAN MAURICIO</t>
  </si>
  <si>
    <t>CIBER Y ABARROTES</t>
  </si>
  <si>
    <t>369-0844</t>
  </si>
  <si>
    <t>370-0845</t>
  </si>
  <si>
    <t>371-0849</t>
  </si>
  <si>
    <t>372-0846</t>
  </si>
  <si>
    <t>373-0847</t>
  </si>
  <si>
    <t>FECHS DE PAGO</t>
  </si>
  <si>
    <t>374-0848</t>
  </si>
  <si>
    <t>RODRIGUEZ GOMEZ RAFAEL</t>
  </si>
  <si>
    <t>TORRES # 36</t>
  </si>
  <si>
    <t>JUEVES 02 DE MAYO DEL 2019</t>
  </si>
  <si>
    <t>VALDERRAMA CESEÑA LUZ VELIA</t>
  </si>
  <si>
    <t>ENRIQUE CONTRERAS # 20</t>
  </si>
  <si>
    <t>No. DE FOLIO</t>
  </si>
  <si>
    <t>ESTRELLA QUICK MULTIMODAL S.A. DE C.V.</t>
  </si>
  <si>
    <t>TRANSPORTE TERRESTRE FORANEO DE PASAJERO</t>
  </si>
  <si>
    <t>29/ENERO/861</t>
  </si>
  <si>
    <t>12/FEB./2019</t>
  </si>
  <si>
    <t>13/FEB./2019</t>
  </si>
  <si>
    <t>14/FEB./2019</t>
  </si>
  <si>
    <t>CERVANTES ZEPEDA HECTOR GIOVANI</t>
  </si>
  <si>
    <t>15/FEB./2019</t>
  </si>
  <si>
    <t>18/FEB./2019</t>
  </si>
  <si>
    <t>20/FEB./2019</t>
  </si>
  <si>
    <t>21/FEB./2019</t>
  </si>
  <si>
    <t>26/FEB.2019</t>
  </si>
  <si>
    <t xml:space="preserve">BANCO DEL AHORRO NACIONAL </t>
  </si>
  <si>
    <t>SERVICIO FINANCIERO</t>
  </si>
  <si>
    <t>INDEPENDENCIA # 23</t>
  </si>
  <si>
    <t>26/FEB./2019</t>
  </si>
  <si>
    <t>27/FEB./2019</t>
  </si>
  <si>
    <t>28/FEB./2019</t>
  </si>
  <si>
    <t>SANTOS CARRILLO VERONICA</t>
  </si>
  <si>
    <t>FRANCISCO I MADERO # 34</t>
  </si>
  <si>
    <t>GRUPO PETROLERO ASHLEY</t>
  </si>
  <si>
    <t>ANUNCIOS</t>
  </si>
  <si>
    <t>DAVID H LAWERENCE 325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</si>
  <si>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</si>
  <si>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GRACIELA LOPEZ VARELA </t>
  </si>
  <si>
    <t>VIDEO JUEGOS</t>
  </si>
  <si>
    <t>MORELOS # 28</t>
  </si>
  <si>
    <r>
      <t>ROGR810112IE8 (</t>
    </r>
    <r>
      <rPr>
        <b/>
        <sz val="8"/>
        <color theme="1"/>
        <rFont val="Calibri"/>
        <family val="2"/>
        <scheme val="minor"/>
      </rPr>
      <t>NUEVA 2019</t>
    </r>
    <r>
      <rPr>
        <b/>
        <sz val="9"/>
        <color theme="1"/>
        <rFont val="Calibri"/>
        <family val="2"/>
        <scheme val="minor"/>
      </rPr>
      <t>)</t>
    </r>
  </si>
  <si>
    <t>DAVD H LAUWRENCE 325</t>
  </si>
  <si>
    <t>GASOLINERA</t>
  </si>
  <si>
    <t>AMORES # 856 COL. DEL VALLEDELG.BENITO JUAREZ GUADALAJARA -TEPIC</t>
  </si>
  <si>
    <t>DJA180202N97</t>
  </si>
  <si>
    <t>DJA180202N98</t>
  </si>
  <si>
    <t>LETICIA CARRILLO MIRAMONTES</t>
  </si>
  <si>
    <t>COMERCIO AL POR MENOR  DE PRODUCTOS NATURISTAS Y DE COMPLEMENTOS ALIMENTICIOS</t>
  </si>
  <si>
    <t>CAML721205PS8</t>
  </si>
  <si>
    <t>GUADALUPE VICTORIA # 18-A</t>
  </si>
  <si>
    <t>NUEVA /26/07/2019</t>
  </si>
  <si>
    <t>JUAN CARLOS BECERRA HERNANDEZ</t>
  </si>
  <si>
    <t>RAMOS SANCHEZ ALEJANDRA</t>
  </si>
  <si>
    <t xml:space="preserve"> BAJA</t>
  </si>
  <si>
    <t>ROBERTO ESPARZA SALINAS</t>
  </si>
  <si>
    <t>JOSE LUIS AVILA VARGAS</t>
  </si>
  <si>
    <t>INDEPENDEDENCIA # 106</t>
  </si>
  <si>
    <t>INDEPENDENCIA # 39  INT 6</t>
  </si>
  <si>
    <t>CERVANTES CASTRO MARTINA</t>
  </si>
  <si>
    <t>28./08/2019</t>
  </si>
  <si>
    <t>1412-963</t>
  </si>
  <si>
    <t>JUAREZ # 30 -B</t>
  </si>
  <si>
    <t>NUEVA/09/09/2019</t>
  </si>
  <si>
    <t>965-1465</t>
  </si>
  <si>
    <t>GALINDO RAMIREZ BRENDA</t>
  </si>
  <si>
    <t>COMERCIO AL POR MENOR DE OTROS ALIMENTOS PREPARADOS</t>
  </si>
  <si>
    <t>INDEPENDENCIA # 39 INT.19</t>
  </si>
  <si>
    <t>GARB851006R81</t>
  </si>
  <si>
    <t>NUEVA /04/10/2019</t>
  </si>
  <si>
    <t>ROMERO CACERES VANESSA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</si>
  <si>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</si>
  <si>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INDEPENDENCIA # 17</t>
  </si>
  <si>
    <t>ERICA DANIELA RIVERA FLORES</t>
  </si>
  <si>
    <t>MARIA ELENA CARO RUBIO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</si>
  <si>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</si>
  <si>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HUAJACATLAN</t>
  </si>
  <si>
    <t>MARÍA ELENA CARO RUBIO</t>
  </si>
  <si>
    <t>LOPEZ LOZANO MARTINA</t>
  </si>
  <si>
    <t>LOLM500905V98</t>
  </si>
  <si>
    <t>PIZ VALDERRAMA MARÍA CONCEPCION DE LOURDES</t>
  </si>
  <si>
    <t>JOSE EMILIO GOMEZ PALACIOS</t>
  </si>
  <si>
    <t>VENTA DE BEBIDAS ALCOHOLICAS EN ENVASE CERRADO</t>
  </si>
  <si>
    <t>JUAREZ # 51-A</t>
  </si>
  <si>
    <t>GOPE690522BJ9</t>
  </si>
  <si>
    <t>0978-</t>
  </si>
  <si>
    <t>NUEVA/06/2019</t>
  </si>
  <si>
    <t>BAJA/17/12/2019</t>
  </si>
  <si>
    <t xml:space="preserve">ANA ROSA GOMEZ OROZCO </t>
  </si>
  <si>
    <t>PANADERIA Y PASTELERIA NUEV28/01/2020</t>
  </si>
  <si>
    <t>02/AGOS.2017</t>
  </si>
  <si>
    <t>28/SPT.2018</t>
  </si>
  <si>
    <t xml:space="preserve">RUBIO HERNANDEZ MARIANA DE LA PAZ </t>
  </si>
  <si>
    <t>GOMEZ GARNICA JACQUELIN</t>
  </si>
  <si>
    <t>INDEPENDENCIA # 39 INT. 7 MERCADO MUNICIPAL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</si>
  <si>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</si>
  <si>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VENTA DE VINOS Y LICORES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</si>
  <si>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</si>
  <si>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BAJA/ 17/03/2020</t>
  </si>
  <si>
    <t>BAJA/ 17/03/2021</t>
  </si>
  <si>
    <t>ABARROTES Y EXPENDIO DE CERVEZA EN ENVASE CERRADO</t>
  </si>
  <si>
    <t>983-1859</t>
  </si>
  <si>
    <t>984-1864</t>
  </si>
  <si>
    <t>1865-985</t>
  </si>
  <si>
    <t>1906-988</t>
  </si>
  <si>
    <t>1928-989</t>
  </si>
  <si>
    <t>1929-990</t>
  </si>
  <si>
    <t>1930-991</t>
  </si>
  <si>
    <t>1931-992</t>
  </si>
  <si>
    <t>1949-993</t>
  </si>
  <si>
    <t>0994-1973</t>
  </si>
  <si>
    <t>2037-999</t>
  </si>
  <si>
    <t xml:space="preserve">RODRIGUEZ BAÑUELOS VERONICA </t>
  </si>
  <si>
    <t>INDEPENDENCIA # 39 INT. 6</t>
  </si>
  <si>
    <t>CORSETERIA Y LENCERIA</t>
  </si>
  <si>
    <t>2038-1000</t>
  </si>
  <si>
    <t>2039-1001</t>
  </si>
  <si>
    <t>141/01/2020</t>
  </si>
  <si>
    <t>2071-1003</t>
  </si>
  <si>
    <t>2074-1004</t>
  </si>
  <si>
    <t>2125-1005</t>
  </si>
  <si>
    <t>2126-1006</t>
  </si>
  <si>
    <t>2127-1007</t>
  </si>
  <si>
    <t>2166-1009</t>
  </si>
  <si>
    <t>2211-1010</t>
  </si>
  <si>
    <t xml:space="preserve"> ABRROTES Y CYBER </t>
  </si>
  <si>
    <t>1012-2213</t>
  </si>
  <si>
    <t>1011-</t>
  </si>
  <si>
    <t>2290-1013</t>
  </si>
  <si>
    <t>2300-1014</t>
  </si>
  <si>
    <t>1015-2332</t>
  </si>
  <si>
    <t>2372-1016</t>
  </si>
  <si>
    <t>1017-2410</t>
  </si>
  <si>
    <t>1018-2411</t>
  </si>
  <si>
    <t>1019-2413</t>
  </si>
  <si>
    <t>1021-2443</t>
  </si>
  <si>
    <t>1022-2444</t>
  </si>
  <si>
    <t>1023-2445</t>
  </si>
  <si>
    <t>1024-2849</t>
  </si>
  <si>
    <t>1025-2850</t>
  </si>
  <si>
    <t>1027-2520</t>
  </si>
  <si>
    <t>1029-2516</t>
  </si>
  <si>
    <t>1030-2531</t>
  </si>
  <si>
    <t>1031-2592</t>
  </si>
  <si>
    <t>1032-2593</t>
  </si>
  <si>
    <t>1033-2594</t>
  </si>
  <si>
    <t xml:space="preserve">CARRILLO NAVARRO EVANGELINA </t>
  </si>
  <si>
    <t>JUAREZ # 3</t>
  </si>
  <si>
    <t>1034-2595</t>
  </si>
  <si>
    <t>1034-2596</t>
  </si>
  <si>
    <t>AVALOS GONZALEZ SARAHI</t>
  </si>
  <si>
    <t>COMERCIO AL POR MENOR DE VENTA TACOS</t>
  </si>
  <si>
    <t>HIDALGO # 15</t>
  </si>
  <si>
    <t>1037-2597</t>
  </si>
  <si>
    <t>1039-2682</t>
  </si>
  <si>
    <t>1040-2683</t>
  </si>
  <si>
    <t>1041-2684</t>
  </si>
  <si>
    <t>1042-2685</t>
  </si>
  <si>
    <t>1043-2686</t>
  </si>
  <si>
    <t>1044-2687</t>
  </si>
  <si>
    <t>1045-2689</t>
  </si>
  <si>
    <t>2703-1046</t>
  </si>
  <si>
    <t>1048-2750</t>
  </si>
  <si>
    <t>1047-2745</t>
  </si>
  <si>
    <t>1049-2751</t>
  </si>
  <si>
    <t>1050-2688</t>
  </si>
  <si>
    <t>1051-2794</t>
  </si>
  <si>
    <t>1052-2798</t>
  </si>
  <si>
    <t>1053-2805</t>
  </si>
  <si>
    <t>1054-2820</t>
  </si>
  <si>
    <t>1055-2821</t>
  </si>
  <si>
    <t>1061-2852</t>
  </si>
  <si>
    <t>1059-2851</t>
  </si>
  <si>
    <t>1057-2822</t>
  </si>
  <si>
    <t>1062-2874</t>
  </si>
  <si>
    <t>1063-2875</t>
  </si>
  <si>
    <t>1064-2896</t>
  </si>
  <si>
    <t>1065-2908</t>
  </si>
  <si>
    <t>1068-2912</t>
  </si>
  <si>
    <t>RODRIGUEZ BAÑUELOS VIRGINIA</t>
  </si>
  <si>
    <t>INDEPENDENCIA # 39 INT.10</t>
  </si>
  <si>
    <t>COMERICIO AL PORMENOR DE ROPA TRAJES Y DISFRASES</t>
  </si>
  <si>
    <t>1071-2913</t>
  </si>
  <si>
    <t>1091-3154</t>
  </si>
  <si>
    <t>1072-2956</t>
  </si>
  <si>
    <t>1073-3040</t>
  </si>
  <si>
    <t>1077-3041</t>
  </si>
  <si>
    <t>1078-3042</t>
  </si>
  <si>
    <t>1079-3043</t>
  </si>
  <si>
    <t>ABARRTOTES Y EXPENDIO DE CERVEZA</t>
  </si>
  <si>
    <t>1081-3044</t>
  </si>
  <si>
    <t>1082-3045</t>
  </si>
  <si>
    <t>1083-3046</t>
  </si>
  <si>
    <t>FLORES DIAZ MA. DEL ROSARIO</t>
  </si>
  <si>
    <t>TIENDO MIXTA Y EXP. DE CERVEZA EN ENVASE CERRADO</t>
  </si>
  <si>
    <t>FODR570908MJCLZS16</t>
  </si>
  <si>
    <t>1084-3078</t>
  </si>
  <si>
    <t>1085-3079</t>
  </si>
  <si>
    <t>1087-3080</t>
  </si>
  <si>
    <t>1089-3094</t>
  </si>
  <si>
    <t>1090-3100</t>
  </si>
  <si>
    <t xml:space="preserve">ULLOA ACEVES MITZI GUADALUPE </t>
  </si>
  <si>
    <t>JUAREZ 12</t>
  </si>
  <si>
    <t>HIDALGO # 5</t>
  </si>
  <si>
    <t>INDEPENDENCIA # 39 INT.</t>
  </si>
  <si>
    <t>955-1164</t>
  </si>
  <si>
    <t>INDEPENDENCIA # 2</t>
  </si>
  <si>
    <t>LEON VALDIVIA SILVERIO</t>
  </si>
  <si>
    <t>UOAM860411MJCLCT00</t>
  </si>
  <si>
    <t xml:space="preserve">VEGA SANTIAGO JOSE GUADALUPE </t>
  </si>
  <si>
    <t>SUSPENDIDO</t>
  </si>
  <si>
    <t>JUSTO SIERRA # 2</t>
  </si>
  <si>
    <t>suspendido</t>
  </si>
  <si>
    <t>1112-3358</t>
  </si>
  <si>
    <t>EARM700503BM0</t>
  </si>
  <si>
    <t>VESG710727N8A</t>
  </si>
  <si>
    <t>1113-3382</t>
  </si>
  <si>
    <t>1093-3228</t>
  </si>
  <si>
    <t>1094-3228</t>
  </si>
  <si>
    <t>1096-3228</t>
  </si>
  <si>
    <t>1099-3228</t>
  </si>
  <si>
    <t>1098-3228</t>
  </si>
  <si>
    <t>SANTILLAN LANDEROS MA. ISABEL</t>
  </si>
  <si>
    <t>TORRES # 10</t>
  </si>
  <si>
    <t>COMERCIO AL POR MENOR DE ROPA Y MATERIALES DIVEROS</t>
  </si>
  <si>
    <t>1107-3344</t>
  </si>
  <si>
    <t>AMORES #856 COL.DEL VALLE DELEG.BENITO JUAREZ TEPIC-GUADALAJARA</t>
  </si>
  <si>
    <t>LEMM850202B17</t>
  </si>
  <si>
    <t>1119-3531</t>
  </si>
  <si>
    <t>1121-3560</t>
  </si>
  <si>
    <t xml:space="preserve">VALDERRAMA CESEÑA LUZ VELIA </t>
  </si>
  <si>
    <t>COMERCIO A POR MENOR EN TIENDAS DE ABA</t>
  </si>
  <si>
    <t>1118-3519</t>
  </si>
  <si>
    <t>1123-3612</t>
  </si>
  <si>
    <t xml:space="preserve">TORRES BAÑUELOS ALMA LUZ </t>
  </si>
  <si>
    <t xml:space="preserve">COMERCIO AL POR MENOR EN ROPA Y CALZADO </t>
  </si>
  <si>
    <t>INDPENDENCIA # 39 INT.13</t>
  </si>
  <si>
    <t>TOBA800514KS3</t>
  </si>
  <si>
    <t>1124-</t>
  </si>
  <si>
    <t>1125-3635</t>
  </si>
  <si>
    <t>BAJA/29/09/2020</t>
  </si>
  <si>
    <t xml:space="preserve">MORENO PIZ MARIA CONCEPCION </t>
  </si>
  <si>
    <t>JUAREZ # 1-A</t>
  </si>
  <si>
    <t>29.09/2020</t>
  </si>
  <si>
    <t>1128-3811</t>
  </si>
  <si>
    <t>TRTILLERIA</t>
  </si>
  <si>
    <t>INDEPENDENCIA # 32</t>
  </si>
  <si>
    <t>1130-3871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</si>
</sst>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$&quot;#,##0.0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AC15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5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2" xfId="0" applyFill="1" applyBorder="1"/>
    <xf numFmtId="0" fontId="0" fillId="0" borderId="1" xfId="0" applyFill="1" applyBorder="1"/>
    <xf numFmtId="0" fontId="0" fillId="0" borderId="9" xfId="0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9" xfId="0" applyFill="1" applyBorder="1"/>
    <xf numFmtId="164" fontId="2" fillId="2" borderId="2" xfId="0" applyNumberFormat="1" applyFont="1" applyFill="1" applyBorder="1"/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165" fontId="0" fillId="2" borderId="2" xfId="0" applyNumberFormat="1" applyFill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165" fontId="0" fillId="2" borderId="9" xfId="0" applyNumberFormat="1" applyFill="1" applyBorder="1" applyAlignment="1">
      <alignment horizontal="right"/>
    </xf>
    <xf numFmtId="164" fontId="2" fillId="0" borderId="2" xfId="0" applyNumberFormat="1" applyFont="1" applyFill="1" applyBorder="1"/>
    <xf numFmtId="165" fontId="0" fillId="0" borderId="2" xfId="0" applyNumberFormat="1" applyFill="1" applyBorder="1" applyAlignment="1">
      <alignment horizontal="right"/>
    </xf>
    <xf numFmtId="164" fontId="2" fillId="0" borderId="1" xfId="0" applyNumberFormat="1" applyFont="1" applyFill="1" applyBorder="1"/>
    <xf numFmtId="165" fontId="0" fillId="0" borderId="1" xfId="0" applyNumberFormat="1" applyFill="1" applyBorder="1" applyAlignment="1">
      <alignment horizontal="right"/>
    </xf>
    <xf numFmtId="164" fontId="2" fillId="0" borderId="9" xfId="0" applyNumberFormat="1" applyFont="1" applyFill="1" applyBorder="1"/>
    <xf numFmtId="165" fontId="0" fillId="0" borderId="9" xfId="0" applyNumberForma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2" borderId="2" xfId="0" applyFill="1" applyBorder="1" applyAlignment="1"/>
    <xf numFmtId="0" fontId="0" fillId="0" borderId="1" xfId="0" applyNumberFormat="1" applyBorder="1"/>
    <xf numFmtId="0" fontId="1" fillId="0" borderId="0" xfId="0" applyNumberFormat="1" applyFont="1" applyAlignment="1">
      <alignment horizontal="right"/>
    </xf>
    <xf numFmtId="0" fontId="0" fillId="0" borderId="0" xfId="0" applyNumberFormat="1"/>
    <xf numFmtId="0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0" borderId="10" xfId="0" applyNumberFormat="1" applyFont="1" applyBorder="1"/>
    <xf numFmtId="0" fontId="0" fillId="0" borderId="2" xfId="0" applyNumberFormat="1" applyFill="1" applyBorder="1"/>
    <xf numFmtId="0" fontId="0" fillId="2" borderId="2" xfId="0" applyNumberFormat="1" applyFill="1" applyBorder="1"/>
    <xf numFmtId="0" fontId="2" fillId="2" borderId="1" xfId="0" applyNumberFormat="1" applyFont="1" applyFill="1" applyBorder="1"/>
    <xf numFmtId="0" fontId="0" fillId="2" borderId="1" xfId="0" applyNumberFormat="1" applyFill="1" applyBorder="1" applyAlignment="1">
      <alignment horizontal="right"/>
    </xf>
    <xf numFmtId="0" fontId="2" fillId="0" borderId="1" xfId="0" applyNumberFormat="1" applyFont="1" applyFill="1" applyBorder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right"/>
    </xf>
    <xf numFmtId="0" fontId="0" fillId="2" borderId="1" xfId="0" applyNumberFormat="1" applyFill="1" applyBorder="1"/>
    <xf numFmtId="0" fontId="0" fillId="0" borderId="9" xfId="0" applyNumberFormat="1" applyBorder="1"/>
    <xf numFmtId="0" fontId="2" fillId="2" borderId="9" xfId="0" applyNumberFormat="1" applyFont="1" applyFill="1" applyBorder="1"/>
    <xf numFmtId="0" fontId="0" fillId="2" borderId="9" xfId="0" applyNumberFormat="1" applyFill="1" applyBorder="1"/>
    <xf numFmtId="0" fontId="0" fillId="2" borderId="9" xfId="0" applyNumberFormat="1" applyFill="1" applyBorder="1" applyAlignment="1">
      <alignment horizontal="right"/>
    </xf>
    <xf numFmtId="0" fontId="2" fillId="0" borderId="9" xfId="0" applyNumberFormat="1" applyFont="1" applyFill="1" applyBorder="1"/>
    <xf numFmtId="0" fontId="0" fillId="0" borderId="9" xfId="0" applyNumberFormat="1" applyFill="1" applyBorder="1"/>
    <xf numFmtId="0" fontId="0" fillId="0" borderId="9" xfId="0" applyNumberFormat="1" applyFill="1" applyBorder="1" applyAlignment="1">
      <alignment horizontal="right"/>
    </xf>
    <xf numFmtId="8" fontId="0" fillId="2" borderId="2" xfId="0" applyNumberFormat="1" applyFill="1" applyBorder="1" applyAlignment="1">
      <alignment horizontal="right"/>
    </xf>
    <xf numFmtId="8" fontId="0" fillId="2" borderId="1" xfId="0" applyNumberFormat="1" applyFill="1" applyBorder="1" applyAlignment="1">
      <alignment horizontal="right"/>
    </xf>
    <xf numFmtId="0" fontId="0" fillId="2" borderId="13" xfId="0" applyFill="1" applyBorder="1"/>
    <xf numFmtId="165" fontId="0" fillId="2" borderId="13" xfId="0" applyNumberFormat="1" applyFill="1" applyBorder="1" applyAlignment="1">
      <alignment horizontal="right"/>
    </xf>
    <xf numFmtId="14" fontId="2" fillId="0" borderId="1" xfId="0" applyNumberFormat="1" applyFont="1" applyFill="1" applyBorder="1"/>
    <xf numFmtId="8" fontId="0" fillId="0" borderId="1" xfId="0" applyNumberFormat="1" applyFill="1" applyBorder="1" applyAlignment="1">
      <alignment horizontal="right"/>
    </xf>
    <xf numFmtId="0" fontId="0" fillId="0" borderId="0" xfId="0" applyFill="1"/>
    <xf numFmtId="8" fontId="0" fillId="0" borderId="1" xfId="0" applyNumberFormat="1" applyFill="1" applyBorder="1"/>
    <xf numFmtId="44" fontId="0" fillId="0" borderId="1" xfId="1" applyFont="1" applyFill="1" applyBorder="1"/>
    <xf numFmtId="0" fontId="0" fillId="0" borderId="1" xfId="0" applyNumberFormat="1" applyFont="1" applyFill="1" applyBorder="1"/>
    <xf numFmtId="44" fontId="0" fillId="2" borderId="2" xfId="1" applyFont="1" applyFill="1" applyBorder="1" applyAlignment="1">
      <alignment horizontal="right"/>
    </xf>
    <xf numFmtId="164" fontId="4" fillId="0" borderId="1" xfId="0" applyNumberFormat="1" applyFont="1" applyBorder="1"/>
    <xf numFmtId="0" fontId="1" fillId="3" borderId="8" xfId="0" applyFont="1" applyFill="1" applyBorder="1"/>
    <xf numFmtId="0" fontId="1" fillId="3" borderId="9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1" fillId="3" borderId="1" xfId="0" applyFont="1" applyFill="1" applyBorder="1"/>
    <xf numFmtId="14" fontId="0" fillId="3" borderId="1" xfId="0" applyNumberFormat="1" applyFill="1" applyBorder="1"/>
    <xf numFmtId="165" fontId="0" fillId="3" borderId="2" xfId="0" applyNumberFormat="1" applyFill="1" applyBorder="1"/>
    <xf numFmtId="165" fontId="0" fillId="3" borderId="1" xfId="0" applyNumberFormat="1" applyFill="1" applyBorder="1"/>
    <xf numFmtId="14" fontId="0" fillId="0" borderId="1" xfId="0" applyNumberFormat="1" applyBorder="1"/>
    <xf numFmtId="165" fontId="1" fillId="3" borderId="1" xfId="0" applyNumberFormat="1" applyFont="1" applyFill="1" applyBorder="1"/>
    <xf numFmtId="0" fontId="0" fillId="4" borderId="1" xfId="0" applyFill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3" borderId="20" xfId="0" applyFont="1" applyFill="1" applyBorder="1"/>
    <xf numFmtId="165" fontId="0" fillId="0" borderId="0" xfId="0" applyNumberForma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2" borderId="25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0" borderId="25" xfId="0" applyFont="1" applyBorder="1"/>
    <xf numFmtId="0" fontId="1" fillId="0" borderId="14" xfId="0" applyFont="1" applyBorder="1"/>
    <xf numFmtId="0" fontId="1" fillId="0" borderId="26" xfId="0" applyFont="1" applyBorder="1"/>
    <xf numFmtId="0" fontId="1" fillId="2" borderId="18" xfId="0" applyFont="1" applyFill="1" applyBorder="1"/>
    <xf numFmtId="0" fontId="1" fillId="3" borderId="25" xfId="0" applyFont="1" applyFill="1" applyBorder="1"/>
    <xf numFmtId="0" fontId="1" fillId="3" borderId="14" xfId="0" applyFont="1" applyFill="1" applyBorder="1"/>
    <xf numFmtId="0" fontId="0" fillId="2" borderId="1" xfId="0" applyFill="1" applyBorder="1" applyAlignment="1"/>
    <xf numFmtId="44" fontId="0" fillId="2" borderId="1" xfId="0" applyNumberFormat="1" applyFill="1" applyBorder="1"/>
    <xf numFmtId="164" fontId="0" fillId="2" borderId="1" xfId="0" applyNumberFormat="1" applyFill="1" applyBorder="1"/>
    <xf numFmtId="164" fontId="2" fillId="0" borderId="0" xfId="0" applyNumberFormat="1" applyFont="1" applyFill="1"/>
    <xf numFmtId="165" fontId="0" fillId="0" borderId="0" xfId="0" applyNumberForma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 vertical="center"/>
    </xf>
    <xf numFmtId="14" fontId="0" fillId="0" borderId="1" xfId="0" applyNumberFormat="1" applyFill="1" applyBorder="1"/>
    <xf numFmtId="44" fontId="0" fillId="2" borderId="1" xfId="0" applyNumberForma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1" xfId="0" applyFont="1" applyBorder="1"/>
    <xf numFmtId="0" fontId="5" fillId="0" borderId="1" xfId="0" applyFont="1" applyFill="1" applyBorder="1"/>
    <xf numFmtId="0" fontId="5" fillId="0" borderId="1" xfId="0" applyFont="1" applyBorder="1"/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5" fillId="0" borderId="12" xfId="0" applyFont="1" applyBorder="1"/>
    <xf numFmtId="14" fontId="5" fillId="0" borderId="1" xfId="0" applyNumberFormat="1" applyFont="1" applyBorder="1"/>
    <xf numFmtId="165" fontId="5" fillId="0" borderId="1" xfId="0" applyNumberFormat="1" applyFont="1" applyBorder="1"/>
    <xf numFmtId="0" fontId="5" fillId="4" borderId="1" xfId="0" applyFont="1" applyFill="1" applyBorder="1"/>
    <xf numFmtId="0" fontId="5" fillId="0" borderId="0" xfId="0" applyFont="1"/>
    <xf numFmtId="164" fontId="6" fillId="2" borderId="1" xfId="0" applyNumberFormat="1" applyFont="1" applyFill="1" applyBorder="1"/>
    <xf numFmtId="0" fontId="5" fillId="2" borderId="1" xfId="0" applyFont="1" applyFill="1" applyBorder="1"/>
    <xf numFmtId="165" fontId="5" fillId="2" borderId="1" xfId="0" applyNumberFormat="1" applyFont="1" applyFill="1" applyBorder="1"/>
    <xf numFmtId="14" fontId="5" fillId="3" borderId="1" xfId="0" applyNumberFormat="1" applyFont="1" applyFill="1" applyBorder="1"/>
    <xf numFmtId="0" fontId="5" fillId="3" borderId="1" xfId="0" applyFont="1" applyFill="1" applyBorder="1"/>
    <xf numFmtId="165" fontId="5" fillId="3" borderId="1" xfId="0" applyNumberFormat="1" applyFont="1" applyFill="1" applyBorder="1"/>
    <xf numFmtId="165" fontId="5" fillId="2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/>
    <xf numFmtId="0" fontId="5" fillId="0" borderId="1" xfId="0" applyNumberFormat="1" applyFont="1" applyFill="1" applyBorder="1"/>
    <xf numFmtId="44" fontId="5" fillId="0" borderId="1" xfId="1" applyFont="1" applyFill="1" applyBorder="1"/>
    <xf numFmtId="14" fontId="5" fillId="3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5" fillId="2" borderId="1" xfId="0" applyFont="1" applyFill="1" applyBorder="1" applyAlignment="1"/>
    <xf numFmtId="0" fontId="0" fillId="0" borderId="1" xfId="0" quotePrefix="1" applyBorder="1"/>
    <xf numFmtId="0" fontId="0" fillId="5" borderId="1" xfId="0" applyFill="1" applyBorder="1"/>
    <xf numFmtId="0" fontId="5" fillId="0" borderId="11" xfId="0" applyFont="1" applyBorder="1"/>
    <xf numFmtId="0" fontId="5" fillId="0" borderId="2" xfId="0" applyFont="1" applyBorder="1"/>
    <xf numFmtId="164" fontId="6" fillId="2" borderId="2" xfId="0" applyNumberFormat="1" applyFont="1" applyFill="1" applyBorder="1"/>
    <xf numFmtId="0" fontId="5" fillId="2" borderId="2" xfId="0" applyFont="1" applyFill="1" applyBorder="1" applyAlignment="1"/>
    <xf numFmtId="165" fontId="5" fillId="2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/>
    <xf numFmtId="0" fontId="5" fillId="0" borderId="2" xfId="0" applyFont="1" applyFill="1" applyBorder="1"/>
    <xf numFmtId="165" fontId="5" fillId="0" borderId="2" xfId="0" applyNumberFormat="1" applyFont="1" applyFill="1" applyBorder="1" applyAlignment="1">
      <alignment horizontal="right"/>
    </xf>
    <xf numFmtId="0" fontId="5" fillId="2" borderId="2" xfId="0" applyFont="1" applyFill="1" applyBorder="1"/>
    <xf numFmtId="0" fontId="1" fillId="3" borderId="27" xfId="0" applyFont="1" applyFill="1" applyBorder="1"/>
    <xf numFmtId="165" fontId="5" fillId="3" borderId="2" xfId="0" applyNumberFormat="1" applyFont="1" applyFill="1" applyBorder="1"/>
    <xf numFmtId="0" fontId="5" fillId="0" borderId="1" xfId="0" quotePrefix="1" applyFont="1" applyBorder="1"/>
    <xf numFmtId="0" fontId="0" fillId="3" borderId="1" xfId="0" quotePrefix="1" applyFill="1" applyBorder="1"/>
    <xf numFmtId="0" fontId="0" fillId="0" borderId="1" xfId="0" quotePrefix="1" applyFill="1" applyBorder="1"/>
    <xf numFmtId="14" fontId="5" fillId="5" borderId="1" xfId="0" applyNumberFormat="1" applyFont="1" applyFill="1" applyBorder="1"/>
    <xf numFmtId="0" fontId="5" fillId="5" borderId="1" xfId="0" quotePrefix="1" applyFont="1" applyFill="1" applyBorder="1"/>
    <xf numFmtId="0" fontId="5" fillId="5" borderId="1" xfId="0" applyFont="1" applyFill="1" applyBorder="1"/>
    <xf numFmtId="14" fontId="5" fillId="3" borderId="1" xfId="0" applyNumberFormat="1" applyFont="1" applyFill="1" applyBorder="1" applyAlignment="1">
      <alignment horizontal="right"/>
    </xf>
    <xf numFmtId="0" fontId="0" fillId="6" borderId="1" xfId="0" applyFill="1" applyBorder="1"/>
    <xf numFmtId="0" fontId="1" fillId="6" borderId="25" xfId="0" applyFont="1" applyFill="1" applyBorder="1"/>
    <xf numFmtId="0" fontId="1" fillId="6" borderId="14" xfId="0" applyFont="1" applyFill="1" applyBorder="1"/>
    <xf numFmtId="14" fontId="0" fillId="6" borderId="1" xfId="0" applyNumberFormat="1" applyFill="1" applyBorder="1"/>
    <xf numFmtId="0" fontId="0" fillId="6" borderId="1" xfId="0" quotePrefix="1" applyFill="1" applyBorder="1"/>
    <xf numFmtId="0" fontId="1" fillId="6" borderId="8" xfId="0" applyFont="1" applyFill="1" applyBorder="1"/>
    <xf numFmtId="0" fontId="1" fillId="6" borderId="9" xfId="0" applyFont="1" applyFill="1" applyBorder="1"/>
    <xf numFmtId="0" fontId="1" fillId="6" borderId="1" xfId="0" applyFont="1" applyFill="1" applyBorder="1"/>
    <xf numFmtId="14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6" borderId="0" xfId="0" applyFill="1" applyBorder="1"/>
    <xf numFmtId="0" fontId="0" fillId="9" borderId="0" xfId="0" applyFill="1"/>
    <xf numFmtId="0" fontId="1" fillId="6" borderId="30" xfId="0" applyFont="1" applyFill="1" applyBorder="1"/>
    <xf numFmtId="0" fontId="1" fillId="6" borderId="13" xfId="0" applyFont="1" applyFill="1" applyBorder="1"/>
    <xf numFmtId="0" fontId="0" fillId="2" borderId="9" xfId="0" applyFont="1" applyFill="1" applyBorder="1"/>
    <xf numFmtId="0" fontId="0" fillId="2" borderId="31" xfId="0" applyFill="1" applyBorder="1"/>
    <xf numFmtId="0" fontId="0" fillId="2" borderId="19" xfId="0" applyFill="1" applyBorder="1"/>
    <xf numFmtId="0" fontId="0" fillId="0" borderId="19" xfId="0" applyBorder="1"/>
    <xf numFmtId="0" fontId="0" fillId="0" borderId="16" xfId="0" applyBorder="1"/>
    <xf numFmtId="0" fontId="1" fillId="6" borderId="18" xfId="0" applyFont="1" applyFill="1" applyBorder="1"/>
    <xf numFmtId="0" fontId="0" fillId="6" borderId="15" xfId="0" applyFill="1" applyBorder="1"/>
    <xf numFmtId="0" fontId="0" fillId="2" borderId="34" xfId="0" applyFill="1" applyBorder="1"/>
    <xf numFmtId="0" fontId="1" fillId="6" borderId="33" xfId="0" applyFont="1" applyFill="1" applyBorder="1"/>
    <xf numFmtId="0" fontId="0" fillId="11" borderId="1" xfId="0" applyFill="1" applyBorder="1"/>
    <xf numFmtId="0" fontId="11" fillId="11" borderId="1" xfId="0" applyFont="1" applyFill="1" applyBorder="1"/>
    <xf numFmtId="0" fontId="1" fillId="3" borderId="15" xfId="0" applyFont="1" applyFill="1" applyBorder="1"/>
    <xf numFmtId="0" fontId="0" fillId="0" borderId="15" xfId="0" applyBorder="1"/>
    <xf numFmtId="0" fontId="11" fillId="0" borderId="0" xfId="0" applyFont="1"/>
    <xf numFmtId="0" fontId="0" fillId="12" borderId="1" xfId="0" applyFill="1" applyBorder="1"/>
    <xf numFmtId="0" fontId="10" fillId="12" borderId="1" xfId="0" applyFont="1" applyFill="1" applyBorder="1"/>
    <xf numFmtId="0" fontId="0" fillId="12" borderId="0" xfId="0" applyFill="1"/>
    <xf numFmtId="0" fontId="10" fillId="12" borderId="0" xfId="0" applyFont="1" applyFill="1"/>
    <xf numFmtId="0" fontId="0" fillId="13" borderId="1" xfId="0" applyFill="1" applyBorder="1"/>
    <xf numFmtId="0" fontId="9" fillId="13" borderId="1" xfId="0" applyFont="1" applyFill="1" applyBorder="1"/>
    <xf numFmtId="0" fontId="0" fillId="14" borderId="0" xfId="0" applyFill="1"/>
    <xf numFmtId="0" fontId="0" fillId="15" borderId="0" xfId="0" applyFill="1"/>
    <xf numFmtId="0" fontId="11" fillId="15" borderId="0" xfId="0" applyFont="1" applyFill="1"/>
    <xf numFmtId="0" fontId="0" fillId="15" borderId="1" xfId="0" applyFill="1" applyBorder="1"/>
    <xf numFmtId="0" fontId="0" fillId="15" borderId="15" xfId="0" applyFill="1" applyBorder="1"/>
    <xf numFmtId="0" fontId="0" fillId="8" borderId="1" xfId="0" applyFill="1" applyBorder="1"/>
    <xf numFmtId="14" fontId="0" fillId="15" borderId="1" xfId="0" applyNumberFormat="1" applyFill="1" applyBorder="1"/>
    <xf numFmtId="0" fontId="0" fillId="16" borderId="0" xfId="0" applyFill="1"/>
    <xf numFmtId="0" fontId="1" fillId="0" borderId="1" xfId="0" applyFont="1" applyBorder="1"/>
    <xf numFmtId="0" fontId="0" fillId="19" borderId="1" xfId="0" applyFill="1" applyBorder="1"/>
    <xf numFmtId="14" fontId="0" fillId="19" borderId="1" xfId="0" applyNumberFormat="1" applyFill="1" applyBorder="1"/>
    <xf numFmtId="4" fontId="0" fillId="19" borderId="1" xfId="0" applyNumberFormat="1" applyFill="1" applyBorder="1"/>
    <xf numFmtId="0" fontId="0" fillId="18" borderId="1" xfId="0" applyFill="1" applyBorder="1"/>
    <xf numFmtId="0" fontId="0" fillId="3" borderId="15" xfId="0" applyFill="1" applyBorder="1"/>
    <xf numFmtId="0" fontId="13" fillId="7" borderId="0" xfId="0" applyFont="1" applyFill="1"/>
    <xf numFmtId="0" fontId="9" fillId="7" borderId="0" xfId="0" applyFont="1" applyFill="1"/>
    <xf numFmtId="14" fontId="0" fillId="12" borderId="1" xfId="0" applyNumberFormat="1" applyFill="1" applyBorder="1"/>
    <xf numFmtId="0" fontId="0" fillId="12" borderId="1" xfId="0" quotePrefix="1" applyFill="1" applyBorder="1"/>
    <xf numFmtId="0" fontId="1" fillId="4" borderId="1" xfId="0" applyFont="1" applyFill="1" applyBorder="1"/>
    <xf numFmtId="14" fontId="0" fillId="4" borderId="1" xfId="0" applyNumberFormat="1" applyFill="1" applyBorder="1"/>
    <xf numFmtId="0" fontId="0" fillId="4" borderId="1" xfId="0" quotePrefix="1" applyFill="1" applyBorder="1"/>
    <xf numFmtId="0" fontId="0" fillId="20" borderId="1" xfId="0" applyFill="1" applyBorder="1"/>
    <xf numFmtId="14" fontId="0" fillId="20" borderId="1" xfId="0" applyNumberFormat="1" applyFill="1" applyBorder="1"/>
    <xf numFmtId="0" fontId="0" fillId="21" borderId="1" xfId="0" applyFill="1" applyBorder="1"/>
    <xf numFmtId="0" fontId="11" fillId="21" borderId="1" xfId="0" applyFont="1" applyFill="1" applyBorder="1"/>
    <xf numFmtId="14" fontId="0" fillId="21" borderId="1" xfId="0" applyNumberFormat="1" applyFill="1" applyBorder="1"/>
    <xf numFmtId="4" fontId="0" fillId="21" borderId="1" xfId="0" applyNumberFormat="1" applyFill="1" applyBorder="1"/>
    <xf numFmtId="0" fontId="0" fillId="22" borderId="1" xfId="0" applyFill="1" applyBorder="1"/>
    <xf numFmtId="14" fontId="0" fillId="22" borderId="1" xfId="0" applyNumberFormat="1" applyFill="1" applyBorder="1"/>
    <xf numFmtId="0" fontId="0" fillId="22" borderId="1" xfId="0" quotePrefix="1" applyFill="1" applyBorder="1"/>
    <xf numFmtId="0" fontId="0" fillId="23" borderId="1" xfId="0" applyFill="1" applyBorder="1"/>
    <xf numFmtId="14" fontId="0" fillId="23" borderId="1" xfId="0" applyNumberFormat="1" applyFill="1" applyBorder="1"/>
    <xf numFmtId="0" fontId="0" fillId="23" borderId="1" xfId="0" quotePrefix="1" applyFill="1" applyBorder="1"/>
    <xf numFmtId="0" fontId="0" fillId="2" borderId="15" xfId="0" applyFill="1" applyBorder="1"/>
    <xf numFmtId="0" fontId="0" fillId="23" borderId="15" xfId="0" applyFill="1" applyBorder="1"/>
    <xf numFmtId="14" fontId="0" fillId="16" borderId="1" xfId="0" applyNumberFormat="1" applyFill="1" applyBorder="1"/>
    <xf numFmtId="0" fontId="0" fillId="16" borderId="1" xfId="0" applyFill="1" applyBorder="1"/>
    <xf numFmtId="0" fontId="11" fillId="16" borderId="1" xfId="0" applyFont="1" applyFill="1" applyBorder="1"/>
    <xf numFmtId="0" fontId="1" fillId="16" borderId="1" xfId="0" applyFont="1" applyFill="1" applyBorder="1"/>
    <xf numFmtId="0" fontId="12" fillId="4" borderId="1" xfId="0" applyFont="1" applyFill="1" applyBorder="1"/>
    <xf numFmtId="14" fontId="5" fillId="22" borderId="1" xfId="0" applyNumberFormat="1" applyFont="1" applyFill="1" applyBorder="1"/>
    <xf numFmtId="0" fontId="0" fillId="20" borderId="1" xfId="0" quotePrefix="1" applyFill="1" applyBorder="1"/>
    <xf numFmtId="14" fontId="5" fillId="20" borderId="1" xfId="0" applyNumberFormat="1" applyFont="1" applyFill="1" applyBorder="1"/>
    <xf numFmtId="0" fontId="5" fillId="20" borderId="1" xfId="0" quotePrefix="1" applyFont="1" applyFill="1" applyBorder="1"/>
    <xf numFmtId="0" fontId="5" fillId="20" borderId="1" xfId="0" applyFont="1" applyFill="1" applyBorder="1"/>
    <xf numFmtId="0" fontId="0" fillId="22" borderId="15" xfId="0" applyFill="1" applyBorder="1"/>
    <xf numFmtId="0" fontId="1" fillId="0" borderId="25" xfId="0" applyFont="1" applyFill="1" applyBorder="1"/>
    <xf numFmtId="0" fontId="1" fillId="0" borderId="14" xfId="0" applyFont="1" applyFill="1" applyBorder="1"/>
    <xf numFmtId="0" fontId="0" fillId="7" borderId="1" xfId="0" applyFill="1" applyBorder="1"/>
    <xf numFmtId="0" fontId="0" fillId="9" borderId="1" xfId="0" applyFill="1" applyBorder="1"/>
    <xf numFmtId="0" fontId="0" fillId="25" borderId="1" xfId="0" applyFill="1" applyBorder="1"/>
    <xf numFmtId="0" fontId="14" fillId="7" borderId="0" xfId="0" applyFont="1" applyFill="1"/>
    <xf numFmtId="14" fontId="0" fillId="9" borderId="1" xfId="0" applyNumberFormat="1" applyFill="1" applyBorder="1"/>
    <xf numFmtId="0" fontId="15" fillId="13" borderId="1" xfId="0" applyFont="1" applyFill="1" applyBorder="1"/>
    <xf numFmtId="0" fontId="16" fillId="13" borderId="1" xfId="0" applyFont="1" applyFill="1" applyBorder="1"/>
    <xf numFmtId="0" fontId="11" fillId="16" borderId="0" xfId="0" applyFont="1" applyFill="1"/>
    <xf numFmtId="0" fontId="11" fillId="8" borderId="1" xfId="0" applyFont="1" applyFill="1" applyBorder="1"/>
    <xf numFmtId="0" fontId="0" fillId="26" borderId="1" xfId="0" applyFill="1" applyBorder="1"/>
    <xf numFmtId="0" fontId="9" fillId="26" borderId="1" xfId="0" applyFont="1" applyFill="1" applyBorder="1"/>
    <xf numFmtId="0" fontId="10" fillId="12" borderId="15" xfId="0" applyFont="1" applyFill="1" applyBorder="1"/>
    <xf numFmtId="14" fontId="0" fillId="26" borderId="1" xfId="0" applyNumberFormat="1" applyFill="1" applyBorder="1"/>
    <xf numFmtId="0" fontId="15" fillId="27" borderId="1" xfId="0" applyFont="1" applyFill="1" applyBorder="1"/>
    <xf numFmtId="0" fontId="17" fillId="27" borderId="1" xfId="0" applyFont="1" applyFill="1" applyBorder="1"/>
    <xf numFmtId="0" fontId="0" fillId="14" borderId="1" xfId="0" applyFill="1" applyBorder="1"/>
    <xf numFmtId="14" fontId="0" fillId="14" borderId="1" xfId="0" applyNumberFormat="1" applyFill="1" applyBorder="1"/>
    <xf numFmtId="0" fontId="0" fillId="28" borderId="1" xfId="0" applyFill="1" applyBorder="1"/>
    <xf numFmtId="0" fontId="11" fillId="28" borderId="1" xfId="0" applyFont="1" applyFill="1" applyBorder="1"/>
    <xf numFmtId="0" fontId="11" fillId="7" borderId="1" xfId="0" applyFont="1" applyFill="1" applyBorder="1"/>
    <xf numFmtId="0" fontId="0" fillId="8" borderId="0" xfId="0" applyFill="1"/>
    <xf numFmtId="0" fontId="18" fillId="0" borderId="1" xfId="0" applyFont="1" applyBorder="1"/>
    <xf numFmtId="0" fontId="14" fillId="0" borderId="19" xfId="0" applyFont="1" applyBorder="1"/>
    <xf numFmtId="164" fontId="2" fillId="8" borderId="1" xfId="0" applyNumberFormat="1" applyFont="1" applyFill="1" applyBorder="1"/>
    <xf numFmtId="0" fontId="0" fillId="8" borderId="2" xfId="0" applyFill="1" applyBorder="1" applyAlignment="1"/>
    <xf numFmtId="165" fontId="0" fillId="8" borderId="1" xfId="0" applyNumberFormat="1" applyFill="1" applyBorder="1" applyAlignment="1">
      <alignment horizontal="right"/>
    </xf>
    <xf numFmtId="14" fontId="0" fillId="8" borderId="1" xfId="0" applyNumberFormat="1" applyFill="1" applyBorder="1"/>
    <xf numFmtId="165" fontId="0" fillId="8" borderId="1" xfId="0" applyNumberFormat="1" applyFill="1" applyBorder="1"/>
    <xf numFmtId="0" fontId="0" fillId="8" borderId="1" xfId="0" quotePrefix="1" applyFill="1" applyBorder="1"/>
    <xf numFmtId="0" fontId="0" fillId="8" borderId="15" xfId="0" applyFill="1" applyBorder="1"/>
    <xf numFmtId="0" fontId="7" fillId="8" borderId="0" xfId="0" applyFont="1" applyFill="1"/>
    <xf numFmtId="0" fontId="7" fillId="8" borderId="1" xfId="0" applyNumberFormat="1" applyFont="1" applyFill="1" applyBorder="1"/>
    <xf numFmtId="8" fontId="7" fillId="8" borderId="1" xfId="0" applyNumberFormat="1" applyFont="1" applyFill="1" applyBorder="1" applyAlignment="1">
      <alignment horizontal="right"/>
    </xf>
    <xf numFmtId="164" fontId="19" fillId="8" borderId="1" xfId="0" applyNumberFormat="1" applyFont="1" applyFill="1" applyBorder="1"/>
    <xf numFmtId="165" fontId="7" fillId="8" borderId="1" xfId="0" applyNumberFormat="1" applyFont="1" applyFill="1" applyBorder="1" applyAlignment="1">
      <alignment horizontal="right"/>
    </xf>
    <xf numFmtId="14" fontId="7" fillId="8" borderId="1" xfId="0" applyNumberFormat="1" applyFont="1" applyFill="1" applyBorder="1"/>
    <xf numFmtId="0" fontId="7" fillId="8" borderId="1" xfId="0" applyFont="1" applyFill="1" applyBorder="1"/>
    <xf numFmtId="165" fontId="7" fillId="8" borderId="1" xfId="0" applyNumberFormat="1" applyFont="1" applyFill="1" applyBorder="1"/>
    <xf numFmtId="0" fontId="7" fillId="8" borderId="1" xfId="0" quotePrefix="1" applyFont="1" applyFill="1" applyBorder="1"/>
    <xf numFmtId="49" fontId="7" fillId="8" borderId="1" xfId="0" applyNumberFormat="1" applyFont="1" applyFill="1" applyBorder="1"/>
    <xf numFmtId="0" fontId="7" fillId="8" borderId="15" xfId="0" applyFont="1" applyFill="1" applyBorder="1"/>
    <xf numFmtId="0" fontId="18" fillId="0" borderId="1" xfId="0" applyFont="1" applyFill="1" applyBorder="1"/>
    <xf numFmtId="0" fontId="0" fillId="0" borderId="0" xfId="0" applyAlignment="1">
      <alignment horizontal="center"/>
    </xf>
    <xf numFmtId="0" fontId="14" fillId="0" borderId="15" xfId="0" applyFont="1" applyBorder="1"/>
    <xf numFmtId="0" fontId="0" fillId="29" borderId="1" xfId="0" applyFill="1" applyBorder="1"/>
    <xf numFmtId="14" fontId="0" fillId="29" borderId="1" xfId="0" applyNumberFormat="1" applyFill="1" applyBorder="1"/>
    <xf numFmtId="0" fontId="0" fillId="30" borderId="1" xfId="0" applyFill="1" applyBorder="1"/>
    <xf numFmtId="0" fontId="0" fillId="30" borderId="15" xfId="0" applyFill="1" applyBorder="1"/>
    <xf numFmtId="16" fontId="0" fillId="30" borderId="15" xfId="0" applyNumberFormat="1" applyFill="1" applyBorder="1"/>
    <xf numFmtId="14" fontId="0" fillId="30" borderId="1" xfId="0" applyNumberFormat="1" applyFill="1" applyBorder="1"/>
    <xf numFmtId="0" fontId="0" fillId="30" borderId="1" xfId="0" quotePrefix="1" applyFill="1" applyBorder="1"/>
    <xf numFmtId="165" fontId="0" fillId="30" borderId="15" xfId="0" applyNumberFormat="1" applyFill="1" applyBorder="1"/>
    <xf numFmtId="0" fontId="1" fillId="30" borderId="25" xfId="0" applyFont="1" applyFill="1" applyBorder="1"/>
    <xf numFmtId="0" fontId="1" fillId="30" borderId="14" xfId="0" applyFont="1" applyFill="1" applyBorder="1"/>
    <xf numFmtId="0" fontId="1" fillId="30" borderId="18" xfId="0" applyFont="1" applyFill="1" applyBorder="1"/>
    <xf numFmtId="14" fontId="0" fillId="30" borderId="1" xfId="0" applyNumberFormat="1" applyFill="1" applyBorder="1" applyAlignment="1">
      <alignment horizontal="center"/>
    </xf>
    <xf numFmtId="0" fontId="0" fillId="30" borderId="1" xfId="0" applyFill="1" applyBorder="1" applyAlignment="1">
      <alignment horizontal="center"/>
    </xf>
    <xf numFmtId="0" fontId="0" fillId="30" borderId="1" xfId="0" quotePrefix="1" applyFill="1" applyBorder="1" applyAlignment="1">
      <alignment horizontal="center"/>
    </xf>
    <xf numFmtId="0" fontId="0" fillId="30" borderId="15" xfId="0" applyFill="1" applyBorder="1" applyAlignment="1">
      <alignment horizontal="center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14" fontId="0" fillId="10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16" fontId="0" fillId="10" borderId="1" xfId="0" applyNumberForma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1" fillId="29" borderId="1" xfId="0" applyFont="1" applyFill="1" applyBorder="1"/>
    <xf numFmtId="0" fontId="1" fillId="29" borderId="1" xfId="0" applyFont="1" applyFill="1" applyBorder="1" applyAlignment="1">
      <alignment horizontal="center"/>
    </xf>
    <xf numFmtId="14" fontId="0" fillId="29" borderId="1" xfId="0" applyNumberFormat="1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14" fontId="20" fillId="29" borderId="1" xfId="0" applyNumberFormat="1" applyFont="1" applyFill="1" applyBorder="1" applyAlignment="1">
      <alignment horizontal="center"/>
    </xf>
    <xf numFmtId="0" fontId="11" fillId="30" borderId="15" xfId="0" applyFont="1" applyFill="1" applyBorder="1"/>
    <xf numFmtId="14" fontId="0" fillId="30" borderId="15" xfId="0" applyNumberFormat="1" applyFill="1" applyBorder="1"/>
    <xf numFmtId="0" fontId="20" fillId="30" borderId="15" xfId="0" applyFont="1" applyFill="1" applyBorder="1"/>
    <xf numFmtId="0" fontId="0" fillId="2" borderId="1" xfId="0" applyFill="1" applyBorder="1" applyAlignment="1">
      <alignment horizontal="center"/>
    </xf>
    <xf numFmtId="164" fontId="2" fillId="29" borderId="1" xfId="0" applyNumberFormat="1" applyFont="1" applyFill="1" applyBorder="1"/>
    <xf numFmtId="165" fontId="0" fillId="29" borderId="1" xfId="0" applyNumberFormat="1" applyFill="1" applyBorder="1"/>
    <xf numFmtId="165" fontId="0" fillId="29" borderId="1" xfId="0" applyNumberFormat="1" applyFill="1" applyBorder="1" applyAlignment="1">
      <alignment horizontal="right"/>
    </xf>
    <xf numFmtId="0" fontId="5" fillId="29" borderId="1" xfId="0" applyFont="1" applyFill="1" applyBorder="1"/>
    <xf numFmtId="44" fontId="0" fillId="29" borderId="1" xfId="1" applyFont="1" applyFill="1" applyBorder="1"/>
    <xf numFmtId="44" fontId="0" fillId="29" borderId="1" xfId="0" applyNumberFormat="1" applyFill="1" applyBorder="1"/>
    <xf numFmtId="165" fontId="5" fillId="29" borderId="1" xfId="0" applyNumberFormat="1" applyFont="1" applyFill="1" applyBorder="1" applyAlignment="1">
      <alignment horizontal="right"/>
    </xf>
    <xf numFmtId="0" fontId="1" fillId="29" borderId="18" xfId="0" applyFont="1" applyFill="1" applyBorder="1"/>
    <xf numFmtId="0" fontId="1" fillId="29" borderId="25" xfId="0" applyFont="1" applyFill="1" applyBorder="1" applyAlignment="1">
      <alignment horizontal="center"/>
    </xf>
    <xf numFmtId="0" fontId="1" fillId="29" borderId="14" xfId="0" applyFont="1" applyFill="1" applyBorder="1" applyAlignment="1">
      <alignment horizontal="center"/>
    </xf>
    <xf numFmtId="164" fontId="21" fillId="29" borderId="1" xfId="0" applyNumberFormat="1" applyFont="1" applyFill="1" applyBorder="1" applyAlignment="1">
      <alignment horizontal="center"/>
    </xf>
    <xf numFmtId="164" fontId="22" fillId="29" borderId="1" xfId="0" applyNumberFormat="1" applyFont="1" applyFill="1" applyBorder="1" applyAlignment="1">
      <alignment horizontal="center"/>
    </xf>
    <xf numFmtId="14" fontId="1" fillId="29" borderId="1" xfId="0" applyNumberFormat="1" applyFont="1" applyFill="1" applyBorder="1" applyAlignment="1">
      <alignment horizontal="center"/>
    </xf>
    <xf numFmtId="164" fontId="21" fillId="29" borderId="0" xfId="0" applyNumberFormat="1" applyFont="1" applyFill="1" applyAlignment="1">
      <alignment horizontal="center"/>
    </xf>
    <xf numFmtId="0" fontId="5" fillId="29" borderId="1" xfId="0" applyFont="1" applyFill="1" applyBorder="1" applyAlignment="1">
      <alignment horizontal="center"/>
    </xf>
    <xf numFmtId="0" fontId="0" fillId="29" borderId="1" xfId="0" quotePrefix="1" applyFill="1" applyBorder="1" applyAlignment="1">
      <alignment horizontal="center"/>
    </xf>
    <xf numFmtId="165" fontId="0" fillId="29" borderId="1" xfId="0" applyNumberFormat="1" applyFill="1" applyBorder="1" applyAlignment="1">
      <alignment horizontal="center"/>
    </xf>
    <xf numFmtId="44" fontId="0" fillId="29" borderId="1" xfId="1" applyFont="1" applyFill="1" applyBorder="1" applyAlignment="1">
      <alignment horizontal="center"/>
    </xf>
    <xf numFmtId="0" fontId="0" fillId="29" borderId="0" xfId="0" applyFill="1" applyAlignment="1">
      <alignment horizontal="center"/>
    </xf>
    <xf numFmtId="165" fontId="0" fillId="29" borderId="0" xfId="0" applyNumberFormat="1" applyFill="1" applyAlignment="1">
      <alignment horizontal="center"/>
    </xf>
    <xf numFmtId="44" fontId="0" fillId="29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31" borderId="1" xfId="0" applyNumberFormat="1" applyFill="1" applyBorder="1" applyAlignment="1">
      <alignment horizontal="center"/>
    </xf>
    <xf numFmtId="0" fontId="0" fillId="31" borderId="1" xfId="0" applyFill="1" applyBorder="1" applyAlignment="1">
      <alignment horizontal="center"/>
    </xf>
    <xf numFmtId="165" fontId="0" fillId="31" borderId="1" xfId="0" applyNumberFormat="1" applyFill="1" applyBorder="1" applyAlignment="1">
      <alignment horizontal="center"/>
    </xf>
    <xf numFmtId="14" fontId="5" fillId="31" borderId="1" xfId="0" applyNumberFormat="1" applyFont="1" applyFill="1" applyBorder="1" applyAlignment="1">
      <alignment horizontal="center"/>
    </xf>
    <xf numFmtId="0" fontId="5" fillId="31" borderId="1" xfId="0" applyFont="1" applyFill="1" applyBorder="1" applyAlignment="1">
      <alignment horizontal="center"/>
    </xf>
    <xf numFmtId="0" fontId="0" fillId="31" borderId="1" xfId="0" quotePrefix="1" applyFill="1" applyBorder="1" applyAlignment="1">
      <alignment horizontal="center"/>
    </xf>
    <xf numFmtId="0" fontId="1" fillId="31" borderId="25" xfId="0" applyFont="1" applyFill="1" applyBorder="1"/>
    <xf numFmtId="0" fontId="1" fillId="31" borderId="14" xfId="0" applyFont="1" applyFill="1" applyBorder="1"/>
    <xf numFmtId="165" fontId="0" fillId="31" borderId="1" xfId="0" applyNumberFormat="1" applyFill="1" applyBorder="1" applyAlignment="1">
      <alignment horizontal="right"/>
    </xf>
    <xf numFmtId="0" fontId="1" fillId="32" borderId="25" xfId="0" applyFont="1" applyFill="1" applyBorder="1"/>
    <xf numFmtId="0" fontId="1" fillId="32" borderId="14" xfId="0" applyFont="1" applyFill="1" applyBorder="1"/>
    <xf numFmtId="14" fontId="0" fillId="32" borderId="1" xfId="0" applyNumberFormat="1" applyFill="1" applyBorder="1"/>
    <xf numFmtId="0" fontId="0" fillId="32" borderId="1" xfId="0" quotePrefix="1" applyFill="1" applyBorder="1"/>
    <xf numFmtId="0" fontId="0" fillId="32" borderId="1" xfId="0" applyFill="1" applyBorder="1"/>
    <xf numFmtId="14" fontId="0" fillId="32" borderId="1" xfId="0" applyNumberFormat="1" applyFill="1" applyBorder="1" applyAlignment="1">
      <alignment horizontal="center"/>
    </xf>
    <xf numFmtId="0" fontId="0" fillId="32" borderId="1" xfId="0" quotePrefix="1" applyFill="1" applyBorder="1" applyAlignment="1">
      <alignment horizontal="center"/>
    </xf>
    <xf numFmtId="0" fontId="0" fillId="32" borderId="1" xfId="0" applyFill="1" applyBorder="1" applyAlignment="1">
      <alignment horizontal="center"/>
    </xf>
    <xf numFmtId="14" fontId="5" fillId="32" borderId="1" xfId="0" applyNumberFormat="1" applyFont="1" applyFill="1" applyBorder="1" applyAlignment="1">
      <alignment horizontal="center"/>
    </xf>
    <xf numFmtId="0" fontId="5" fillId="32" borderId="1" xfId="0" quotePrefix="1" applyFont="1" applyFill="1" applyBorder="1" applyAlignment="1">
      <alignment horizontal="center"/>
    </xf>
    <xf numFmtId="14" fontId="0" fillId="32" borderId="1" xfId="0" quotePrefix="1" applyNumberFormat="1" applyFill="1" applyBorder="1" applyAlignment="1">
      <alignment horizontal="center"/>
    </xf>
    <xf numFmtId="14" fontId="0" fillId="30" borderId="1" xfId="0" quotePrefix="1" applyNumberFormat="1" applyFill="1" applyBorder="1" applyAlignment="1">
      <alignment horizontal="center"/>
    </xf>
    <xf numFmtId="0" fontId="11" fillId="30" borderId="1" xfId="0" applyFont="1" applyFill="1" applyBorder="1" applyAlignment="1">
      <alignment horizontal="center"/>
    </xf>
    <xf numFmtId="43" fontId="0" fillId="30" borderId="15" xfId="2" applyFont="1" applyFill="1" applyBorder="1" applyAlignment="1">
      <alignment horizontal="center"/>
    </xf>
    <xf numFmtId="16" fontId="0" fillId="30" borderId="1" xfId="0" applyNumberFormat="1" applyFill="1" applyBorder="1"/>
    <xf numFmtId="0" fontId="0" fillId="30" borderId="1" xfId="0" applyFont="1" applyFill="1" applyBorder="1"/>
    <xf numFmtId="0" fontId="0" fillId="30" borderId="35" xfId="0" applyFill="1" applyBorder="1"/>
    <xf numFmtId="43" fontId="0" fillId="10" borderId="1" xfId="2" applyFont="1" applyFill="1" applyBorder="1" applyAlignment="1">
      <alignment horizontal="center"/>
    </xf>
    <xf numFmtId="165" fontId="5" fillId="31" borderId="1" xfId="0" applyNumberFormat="1" applyFont="1" applyFill="1" applyBorder="1" applyAlignment="1">
      <alignment horizontal="right"/>
    </xf>
    <xf numFmtId="43" fontId="0" fillId="32" borderId="1" xfId="2" applyFont="1" applyFill="1" applyBorder="1" applyAlignment="1">
      <alignment horizontal="center"/>
    </xf>
    <xf numFmtId="43" fontId="5" fillId="32" borderId="1" xfId="2" applyFont="1" applyFill="1" applyBorder="1" applyAlignment="1">
      <alignment horizontal="center"/>
    </xf>
    <xf numFmtId="43" fontId="0" fillId="32" borderId="1" xfId="2" applyFont="1" applyFill="1" applyBorder="1"/>
    <xf numFmtId="43" fontId="0" fillId="30" borderId="15" xfId="2" applyFont="1" applyFill="1" applyBorder="1"/>
    <xf numFmtId="43" fontId="0" fillId="30" borderId="1" xfId="2" applyFont="1" applyFill="1" applyBorder="1" applyAlignment="1">
      <alignment horizontal="center"/>
    </xf>
    <xf numFmtId="0" fontId="23" fillId="0" borderId="1" xfId="0" applyFont="1" applyBorder="1"/>
    <xf numFmtId="0" fontId="1" fillId="0" borderId="1" xfId="0" applyFont="1" applyBorder="1" applyAlignment="1">
      <alignment horizontal="center"/>
    </xf>
    <xf numFmtId="0" fontId="24" fillId="29" borderId="1" xfId="0" applyFont="1" applyFill="1" applyBorder="1"/>
    <xf numFmtId="4" fontId="0" fillId="29" borderId="1" xfId="0" applyNumberFormat="1" applyFill="1" applyBorder="1"/>
    <xf numFmtId="0" fontId="0" fillId="29" borderId="1" xfId="0" applyFont="1" applyFill="1" applyBorder="1"/>
    <xf numFmtId="0" fontId="0" fillId="29" borderId="1" xfId="0" applyFill="1" applyBorder="1" applyAlignment="1"/>
    <xf numFmtId="0" fontId="0" fillId="29" borderId="1" xfId="0" applyFont="1" applyFill="1" applyBorder="1" applyAlignment="1"/>
    <xf numFmtId="43" fontId="0" fillId="29" borderId="1" xfId="2" applyFont="1" applyFill="1" applyBorder="1" applyAlignment="1"/>
    <xf numFmtId="0" fontId="0" fillId="10" borderId="16" xfId="0" applyFill="1" applyBorder="1" applyAlignment="1">
      <alignment horizontal="center"/>
    </xf>
    <xf numFmtId="14" fontId="0" fillId="10" borderId="16" xfId="0" applyNumberFormat="1" applyFill="1" applyBorder="1" applyAlignment="1">
      <alignment horizontal="center"/>
    </xf>
    <xf numFmtId="14" fontId="0" fillId="10" borderId="16" xfId="0" applyNumberFormat="1" applyFont="1" applyFill="1" applyBorder="1" applyAlignment="1">
      <alignment horizontal="center"/>
    </xf>
    <xf numFmtId="14" fontId="7" fillId="10" borderId="16" xfId="0" applyNumberFormat="1" applyFont="1" applyFill="1" applyBorder="1" applyAlignment="1">
      <alignment horizontal="center"/>
    </xf>
    <xf numFmtId="165" fontId="0" fillId="0" borderId="1" xfId="0" applyNumberFormat="1" applyBorder="1"/>
    <xf numFmtId="165" fontId="1" fillId="0" borderId="1" xfId="0" applyNumberFormat="1" applyFont="1" applyBorder="1"/>
    <xf numFmtId="43" fontId="0" fillId="29" borderId="1" xfId="2" applyFont="1" applyFill="1" applyBorder="1"/>
    <xf numFmtId="0" fontId="0" fillId="10" borderId="1" xfId="0" applyFill="1" applyBorder="1"/>
    <xf numFmtId="0" fontId="0" fillId="10" borderId="16" xfId="0" applyFill="1" applyBorder="1"/>
    <xf numFmtId="0" fontId="0" fillId="8" borderId="2" xfId="0" applyFill="1" applyBorder="1"/>
    <xf numFmtId="0" fontId="1" fillId="8" borderId="1" xfId="0" applyFont="1" applyFill="1" applyBorder="1"/>
    <xf numFmtId="0" fontId="0" fillId="0" borderId="35" xfId="0" applyBorder="1"/>
    <xf numFmtId="164" fontId="2" fillId="2" borderId="0" xfId="0" applyNumberFormat="1" applyFont="1" applyFill="1" applyBorder="1"/>
    <xf numFmtId="0" fontId="0" fillId="2" borderId="0" xfId="0" applyFill="1" applyBorder="1"/>
    <xf numFmtId="165" fontId="0" fillId="2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0" fontId="0" fillId="0" borderId="0" xfId="0" applyFill="1" applyBorder="1"/>
    <xf numFmtId="0" fontId="0" fillId="0" borderId="14" xfId="0" applyBorder="1"/>
    <xf numFmtId="164" fontId="2" fillId="2" borderId="14" xfId="0" applyNumberFormat="1" applyFont="1" applyFill="1" applyBorder="1"/>
    <xf numFmtId="0" fontId="0" fillId="2" borderId="14" xfId="0" applyFill="1" applyBorder="1"/>
    <xf numFmtId="165" fontId="0" fillId="2" borderId="14" xfId="0" applyNumberFormat="1" applyFill="1" applyBorder="1" applyAlignment="1">
      <alignment horizontal="right"/>
    </xf>
    <xf numFmtId="164" fontId="2" fillId="0" borderId="14" xfId="0" applyNumberFormat="1" applyFont="1" applyFill="1" applyBorder="1"/>
    <xf numFmtId="0" fontId="0" fillId="0" borderId="14" xfId="0" applyFill="1" applyBorder="1"/>
    <xf numFmtId="165" fontId="0" fillId="0" borderId="14" xfId="0" applyNumberFormat="1" applyFill="1" applyBorder="1" applyAlignment="1">
      <alignment horizontal="right"/>
    </xf>
    <xf numFmtId="0" fontId="0" fillId="3" borderId="14" xfId="0" applyFill="1" applyBorder="1"/>
    <xf numFmtId="0" fontId="0" fillId="2" borderId="0" xfId="0" applyFill="1"/>
    <xf numFmtId="165" fontId="0" fillId="2" borderId="15" xfId="0" applyNumberFormat="1" applyFill="1" applyBorder="1" applyAlignment="1">
      <alignment horizontal="right"/>
    </xf>
    <xf numFmtId="0" fontId="0" fillId="16" borderId="16" xfId="0" applyFill="1" applyBorder="1"/>
    <xf numFmtId="14" fontId="0" fillId="16" borderId="16" xfId="0" applyNumberFormat="1" applyFill="1" applyBorder="1"/>
    <xf numFmtId="0" fontId="5" fillId="16" borderId="1" xfId="0" applyFont="1" applyFill="1" applyBorder="1"/>
    <xf numFmtId="0" fontId="1" fillId="0" borderId="35" xfId="0" applyFont="1" applyBorder="1"/>
    <xf numFmtId="0" fontId="1" fillId="8" borderId="16" xfId="0" applyFont="1" applyFill="1" applyBorder="1"/>
    <xf numFmtId="0" fontId="1" fillId="0" borderId="16" xfId="0" applyFont="1" applyBorder="1"/>
    <xf numFmtId="0" fontId="1" fillId="0" borderId="16" xfId="0" applyFont="1" applyFill="1" applyBorder="1"/>
    <xf numFmtId="0" fontId="1" fillId="3" borderId="18" xfId="0" applyFont="1" applyFill="1" applyBorder="1"/>
    <xf numFmtId="0" fontId="18" fillId="25" borderId="1" xfId="0" applyFont="1" applyFill="1" applyBorder="1"/>
    <xf numFmtId="0" fontId="7" fillId="25" borderId="1" xfId="0" applyFont="1" applyFill="1" applyBorder="1"/>
    <xf numFmtId="0" fontId="18" fillId="30" borderId="1" xfId="0" applyFont="1" applyFill="1" applyBorder="1"/>
    <xf numFmtId="0" fontId="7" fillId="30" borderId="1" xfId="0" applyFont="1" applyFill="1" applyBorder="1"/>
    <xf numFmtId="14" fontId="1" fillId="30" borderId="1" xfId="0" applyNumberFormat="1" applyFont="1" applyFill="1" applyBorder="1"/>
    <xf numFmtId="0" fontId="1" fillId="30" borderId="1" xfId="0" applyFont="1" applyFill="1" applyBorder="1"/>
    <xf numFmtId="4" fontId="1" fillId="30" borderId="1" xfId="0" applyNumberFormat="1" applyFont="1" applyFill="1" applyBorder="1"/>
    <xf numFmtId="4" fontId="0" fillId="0" borderId="0" xfId="0" applyNumberFormat="1"/>
    <xf numFmtId="0" fontId="1" fillId="29" borderId="25" xfId="0" applyFont="1" applyFill="1" applyBorder="1"/>
    <xf numFmtId="0" fontId="1" fillId="29" borderId="14" xfId="0" applyFont="1" applyFill="1" applyBorder="1"/>
    <xf numFmtId="0" fontId="0" fillId="29" borderId="1" xfId="0" quotePrefix="1" applyFill="1" applyBorder="1"/>
    <xf numFmtId="0" fontId="0" fillId="34" borderId="1" xfId="0" applyFill="1" applyBorder="1"/>
    <xf numFmtId="0" fontId="11" fillId="34" borderId="1" xfId="0" applyFont="1" applyFill="1" applyBorder="1"/>
    <xf numFmtId="14" fontId="0" fillId="34" borderId="1" xfId="0" applyNumberFormat="1" applyFill="1" applyBorder="1"/>
    <xf numFmtId="0" fontId="1" fillId="34" borderId="1" xfId="0" applyFont="1" applyFill="1" applyBorder="1"/>
    <xf numFmtId="0" fontId="0" fillId="35" borderId="1" xfId="0" applyFill="1" applyBorder="1"/>
    <xf numFmtId="0" fontId="1" fillId="35" borderId="1" xfId="0" applyFont="1" applyFill="1" applyBorder="1" applyAlignment="1">
      <alignment horizontal="center"/>
    </xf>
    <xf numFmtId="14" fontId="0" fillId="35" borderId="1" xfId="0" applyNumberFormat="1" applyFill="1" applyBorder="1"/>
    <xf numFmtId="4" fontId="0" fillId="35" borderId="1" xfId="0" applyNumberFormat="1" applyFill="1" applyBorder="1"/>
    <xf numFmtId="0" fontId="1" fillId="0" borderId="15" xfId="0" applyFont="1" applyBorder="1"/>
    <xf numFmtId="0" fontId="18" fillId="0" borderId="1" xfId="0" applyFont="1" applyBorder="1" applyAlignment="1">
      <alignment horizontal="center"/>
    </xf>
    <xf numFmtId="4" fontId="0" fillId="0" borderId="15" xfId="0" applyNumberFormat="1" applyBorder="1"/>
    <xf numFmtId="0" fontId="0" fillId="31" borderId="1" xfId="0" applyFill="1" applyBorder="1"/>
    <xf numFmtId="0" fontId="14" fillId="19" borderId="1" xfId="0" applyFont="1" applyFill="1" applyBorder="1"/>
    <xf numFmtId="0" fontId="14" fillId="31" borderId="1" xfId="0" applyFont="1" applyFill="1" applyBorder="1"/>
    <xf numFmtId="14" fontId="0" fillId="31" borderId="1" xfId="0" applyNumberFormat="1" applyFill="1" applyBorder="1"/>
    <xf numFmtId="0" fontId="1" fillId="31" borderId="1" xfId="0" applyFont="1" applyFill="1" applyBorder="1" applyAlignment="1">
      <alignment wrapText="1"/>
    </xf>
    <xf numFmtId="0" fontId="1" fillId="31" borderId="1" xfId="0" applyFont="1" applyFill="1" applyBorder="1"/>
    <xf numFmtId="0" fontId="18" fillId="19" borderId="1" xfId="0" applyFont="1" applyFill="1" applyBorder="1"/>
    <xf numFmtId="43" fontId="0" fillId="19" borderId="1" xfId="2" applyFont="1" applyFill="1" applyBorder="1"/>
    <xf numFmtId="0" fontId="18" fillId="10" borderId="1" xfId="0" applyFont="1" applyFill="1" applyBorder="1"/>
    <xf numFmtId="14" fontId="0" fillId="10" borderId="1" xfId="0" applyNumberFormat="1" applyFill="1" applyBorder="1"/>
    <xf numFmtId="43" fontId="0" fillId="10" borderId="1" xfId="2" applyFont="1" applyFill="1" applyBorder="1"/>
    <xf numFmtId="0" fontId="1" fillId="19" borderId="1" xfId="0" applyFont="1" applyFill="1" applyBorder="1"/>
    <xf numFmtId="15" fontId="0" fillId="29" borderId="1" xfId="0" applyNumberFormat="1" applyFill="1" applyBorder="1"/>
    <xf numFmtId="15" fontId="0" fillId="0" borderId="1" xfId="0" applyNumberFormat="1" applyBorder="1"/>
    <xf numFmtId="15" fontId="0" fillId="19" borderId="1" xfId="0" applyNumberFormat="1" applyFill="1" applyBorder="1"/>
    <xf numFmtId="15" fontId="0" fillId="4" borderId="1" xfId="0" applyNumberFormat="1" applyFill="1" applyBorder="1"/>
    <xf numFmtId="15" fontId="0" fillId="31" borderId="1" xfId="0" applyNumberFormat="1" applyFill="1" applyBorder="1"/>
    <xf numFmtId="16" fontId="0" fillId="0" borderId="1" xfId="0" applyNumberFormat="1" applyBorder="1"/>
    <xf numFmtId="15" fontId="0" fillId="30" borderId="1" xfId="0" applyNumberFormat="1" applyFill="1" applyBorder="1"/>
    <xf numFmtId="43" fontId="0" fillId="30" borderId="1" xfId="2" applyFont="1" applyFill="1" applyBorder="1"/>
    <xf numFmtId="43" fontId="0" fillId="35" borderId="1" xfId="2" applyFont="1" applyFill="1" applyBorder="1"/>
    <xf numFmtId="164" fontId="2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43" fontId="0" fillId="0" borderId="1" xfId="2" applyFont="1" applyFill="1" applyBorder="1"/>
    <xf numFmtId="14" fontId="0" fillId="0" borderId="1" xfId="0" applyNumberFormat="1" applyFill="1" applyBorder="1" applyAlignment="1">
      <alignment horizontal="center"/>
    </xf>
    <xf numFmtId="43" fontId="0" fillId="0" borderId="15" xfId="2" applyFont="1" applyFill="1" applyBorder="1" applyAlignment="1">
      <alignment horizontal="center"/>
    </xf>
    <xf numFmtId="0" fontId="0" fillId="0" borderId="15" xfId="0" applyFill="1" applyBorder="1"/>
    <xf numFmtId="15" fontId="0" fillId="0" borderId="1" xfId="0" applyNumberFormat="1" applyFill="1" applyBorder="1"/>
    <xf numFmtId="0" fontId="0" fillId="0" borderId="16" xfId="0" applyFill="1" applyBorder="1"/>
    <xf numFmtId="0" fontId="0" fillId="33" borderId="1" xfId="0" applyFill="1" applyBorder="1"/>
    <xf numFmtId="164" fontId="2" fillId="33" borderId="1" xfId="0" applyNumberFormat="1" applyFont="1" applyFill="1" applyBorder="1"/>
    <xf numFmtId="165" fontId="0" fillId="33" borderId="1" xfId="0" applyNumberFormat="1" applyFill="1" applyBorder="1" applyAlignment="1">
      <alignment horizontal="right"/>
    </xf>
    <xf numFmtId="164" fontId="21" fillId="33" borderId="1" xfId="0" applyNumberFormat="1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14" fontId="0" fillId="33" borderId="1" xfId="0" applyNumberFormat="1" applyFill="1" applyBorder="1" applyAlignment="1">
      <alignment horizontal="center"/>
    </xf>
    <xf numFmtId="0" fontId="0" fillId="33" borderId="1" xfId="0" quotePrefix="1" applyFill="1" applyBorder="1" applyAlignment="1">
      <alignment horizontal="center"/>
    </xf>
    <xf numFmtId="43" fontId="0" fillId="33" borderId="1" xfId="2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4" fontId="0" fillId="33" borderId="1" xfId="0" applyNumberFormat="1" applyFill="1" applyBorder="1"/>
    <xf numFmtId="0" fontId="0" fillId="33" borderId="1" xfId="0" quotePrefix="1" applyFill="1" applyBorder="1"/>
    <xf numFmtId="0" fontId="0" fillId="33" borderId="15" xfId="0" applyFill="1" applyBorder="1"/>
    <xf numFmtId="14" fontId="2" fillId="29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4" fontId="25" fillId="0" borderId="1" xfId="0" applyNumberFormat="1" applyFont="1" applyBorder="1"/>
    <xf numFmtId="15" fontId="2" fillId="0" borderId="1" xfId="0" applyNumberFormat="1" applyFont="1" applyBorder="1" applyAlignment="1">
      <alignment horizontal="right"/>
    </xf>
    <xf numFmtId="16" fontId="20" fillId="29" borderId="1" xfId="0" applyNumberFormat="1" applyFont="1" applyFill="1" applyBorder="1" applyAlignment="1">
      <alignment horizontal="center"/>
    </xf>
    <xf numFmtId="0" fontId="20" fillId="29" borderId="1" xfId="0" applyFont="1" applyFill="1" applyBorder="1"/>
    <xf numFmtId="0" fontId="1" fillId="33" borderId="1" xfId="0" applyFont="1" applyFill="1" applyBorder="1"/>
    <xf numFmtId="0" fontId="1" fillId="0" borderId="1" xfId="0" applyFont="1" applyFill="1" applyBorder="1"/>
    <xf numFmtId="0" fontId="27" fillId="0" borderId="1" xfId="0" applyFont="1" applyBorder="1"/>
    <xf numFmtId="0" fontId="28" fillId="0" borderId="1" xfId="0" applyFont="1" applyBorder="1"/>
    <xf numFmtId="0" fontId="1" fillId="0" borderId="13" xfId="0" applyFont="1" applyFill="1" applyBorder="1"/>
    <xf numFmtId="43" fontId="0" fillId="26" borderId="1" xfId="2" applyFont="1" applyFill="1" applyBorder="1"/>
    <xf numFmtId="43" fontId="0" fillId="22" borderId="15" xfId="2" applyFont="1" applyFill="1" applyBorder="1"/>
    <xf numFmtId="0" fontId="1" fillId="0" borderId="0" xfId="0" applyFont="1" applyAlignment="1">
      <alignment horizontal="right" wrapText="1"/>
    </xf>
    <xf numFmtId="0" fontId="1" fillId="36" borderId="1" xfId="0" applyFont="1" applyFill="1" applyBorder="1"/>
    <xf numFmtId="15" fontId="0" fillId="35" borderId="1" xfId="0" applyNumberFormat="1" applyFill="1" applyBorder="1"/>
    <xf numFmtId="0" fontId="0" fillId="19" borderId="1" xfId="0" applyFill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" xfId="0" applyFont="1" applyBorder="1"/>
    <xf numFmtId="0" fontId="30" fillId="0" borderId="2" xfId="0" applyFont="1" applyBorder="1"/>
    <xf numFmtId="0" fontId="26" fillId="0" borderId="2" xfId="0" applyFont="1" applyBorder="1"/>
    <xf numFmtId="0" fontId="1" fillId="0" borderId="2" xfId="0" applyNumberFormat="1" applyFont="1" applyBorder="1"/>
    <xf numFmtId="14" fontId="21" fillId="2" borderId="2" xfId="0" applyNumberFormat="1" applyFont="1" applyFill="1" applyBorder="1"/>
    <xf numFmtId="0" fontId="1" fillId="2" borderId="2" xfId="0" applyNumberFormat="1" applyFont="1" applyFill="1" applyBorder="1" applyAlignment="1"/>
    <xf numFmtId="0" fontId="1" fillId="0" borderId="1" xfId="0" applyNumberFormat="1" applyFont="1" applyBorder="1"/>
    <xf numFmtId="14" fontId="21" fillId="2" borderId="1" xfId="0" applyNumberFormat="1" applyFont="1" applyFill="1" applyBorder="1"/>
    <xf numFmtId="0" fontId="1" fillId="2" borderId="1" xfId="0" applyNumberFormat="1" applyFont="1" applyFill="1" applyBorder="1"/>
    <xf numFmtId="0" fontId="27" fillId="8" borderId="1" xfId="0" applyNumberFormat="1" applyFont="1" applyFill="1" applyBorder="1"/>
    <xf numFmtId="14" fontId="31" fillId="8" borderId="1" xfId="0" applyNumberFormat="1" applyFont="1" applyFill="1" applyBorder="1"/>
    <xf numFmtId="0" fontId="21" fillId="2" borderId="1" xfId="0" applyNumberFormat="1" applyFont="1" applyFill="1" applyBorder="1"/>
    <xf numFmtId="0" fontId="1" fillId="0" borderId="16" xfId="0" applyNumberFormat="1" applyFont="1" applyBorder="1"/>
    <xf numFmtId="0" fontId="27" fillId="8" borderId="16" xfId="0" applyNumberFormat="1" applyFont="1" applyFill="1" applyBorder="1"/>
    <xf numFmtId="0" fontId="0" fillId="0" borderId="16" xfId="0" applyNumberFormat="1" applyBorder="1"/>
    <xf numFmtId="0" fontId="0" fillId="0" borderId="20" xfId="0" applyNumberFormat="1" applyBorder="1"/>
    <xf numFmtId="0" fontId="0" fillId="0" borderId="20" xfId="0" applyBorder="1"/>
    <xf numFmtId="0" fontId="30" fillId="0" borderId="35" xfId="0" applyFont="1" applyBorder="1"/>
    <xf numFmtId="0" fontId="5" fillId="0" borderId="16" xfId="0" applyFont="1" applyBorder="1"/>
    <xf numFmtId="0" fontId="0" fillId="0" borderId="27" xfId="0" applyBorder="1"/>
    <xf numFmtId="0" fontId="0" fillId="8" borderId="35" xfId="0" applyFill="1" applyBorder="1"/>
    <xf numFmtId="0" fontId="1" fillId="0" borderId="2" xfId="0" applyFont="1" applyBorder="1" applyAlignment="1">
      <alignment horizontal="center"/>
    </xf>
    <xf numFmtId="0" fontId="1" fillId="8" borderId="2" xfId="0" applyFont="1" applyFill="1" applyBorder="1"/>
    <xf numFmtId="0" fontId="1" fillId="0" borderId="2" xfId="0" applyFont="1" applyFill="1" applyBorder="1"/>
    <xf numFmtId="0" fontId="27" fillId="8" borderId="1" xfId="0" applyFont="1" applyFill="1" applyBorder="1"/>
    <xf numFmtId="0" fontId="1" fillId="8" borderId="0" xfId="0" applyFont="1" applyFill="1"/>
    <xf numFmtId="0" fontId="0" fillId="19" borderId="0" xfId="0" applyFill="1"/>
    <xf numFmtId="0" fontId="1" fillId="36" borderId="13" xfId="0" applyFont="1" applyFill="1" applyBorder="1"/>
    <xf numFmtId="0" fontId="23" fillId="0" borderId="0" xfId="0" applyFont="1" applyAlignment="1">
      <alignment horizontal="left"/>
    </xf>
    <xf numFmtId="0" fontId="0" fillId="27" borderId="1" xfId="0" applyFill="1" applyBorder="1"/>
    <xf numFmtId="14" fontId="0" fillId="27" borderId="1" xfId="0" applyNumberFormat="1" applyFill="1" applyBorder="1"/>
    <xf numFmtId="0" fontId="1" fillId="27" borderId="1" xfId="0" applyFont="1" applyFill="1" applyBorder="1" applyAlignment="1">
      <alignment horizontal="center"/>
    </xf>
    <xf numFmtId="0" fontId="0" fillId="27" borderId="1" xfId="0" applyFill="1" applyBorder="1" applyAlignment="1">
      <alignment horizontal="center"/>
    </xf>
    <xf numFmtId="4" fontId="0" fillId="27" borderId="1" xfId="0" applyNumberFormat="1" applyFill="1" applyBorder="1"/>
    <xf numFmtId="14" fontId="0" fillId="0" borderId="0" xfId="0" applyNumberFormat="1" applyBorder="1"/>
    <xf numFmtId="14" fontId="0" fillId="0" borderId="0" xfId="0" applyNumberFormat="1" applyFill="1"/>
    <xf numFmtId="43" fontId="0" fillId="0" borderId="15" xfId="2" applyFont="1" applyBorder="1"/>
    <xf numFmtId="43" fontId="0" fillId="0" borderId="15" xfId="2" applyFont="1" applyFill="1" applyBorder="1"/>
    <xf numFmtId="0" fontId="0" fillId="0" borderId="41" xfId="0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0" fillId="0" borderId="2" xfId="0" applyFill="1" applyBorder="1" applyAlignment="1"/>
    <xf numFmtId="165" fontId="0" fillId="0" borderId="2" xfId="0" applyNumberFormat="1" applyFill="1" applyBorder="1"/>
    <xf numFmtId="165" fontId="0" fillId="0" borderId="1" xfId="0" applyNumberFormat="1" applyFill="1" applyBorder="1"/>
    <xf numFmtId="14" fontId="0" fillId="0" borderId="1" xfId="0" applyNumberFormat="1" applyFill="1" applyBorder="1" applyAlignment="1">
      <alignment horizontal="right"/>
    </xf>
    <xf numFmtId="165" fontId="1" fillId="0" borderId="14" xfId="0" applyNumberFormat="1" applyFont="1" applyFill="1" applyBorder="1"/>
    <xf numFmtId="43" fontId="0" fillId="27" borderId="1" xfId="2" applyFont="1" applyFill="1" applyBorder="1"/>
    <xf numFmtId="4" fontId="0" fillId="0" borderId="1" xfId="0" applyNumberFormat="1" applyBorder="1"/>
    <xf numFmtId="0" fontId="0" fillId="31" borderId="15" xfId="0" applyFill="1" applyBorder="1"/>
    <xf numFmtId="4" fontId="0" fillId="31" borderId="15" xfId="0" applyNumberFormat="1" applyFill="1" applyBorder="1"/>
    <xf numFmtId="43" fontId="0" fillId="31" borderId="15" xfId="2" applyFont="1" applyFill="1" applyBorder="1"/>
    <xf numFmtId="0" fontId="18" fillId="0" borderId="0" xfId="0" applyFont="1"/>
    <xf numFmtId="0" fontId="1" fillId="10" borderId="25" xfId="0" applyFont="1" applyFill="1" applyBorder="1"/>
    <xf numFmtId="0" fontId="1" fillId="10" borderId="14" xfId="0" applyFont="1" applyFill="1" applyBorder="1"/>
    <xf numFmtId="0" fontId="0" fillId="10" borderId="1" xfId="0" quotePrefix="1" applyFill="1" applyBorder="1"/>
    <xf numFmtId="14" fontId="0" fillId="10" borderId="14" xfId="0" applyNumberFormat="1" applyFill="1" applyBorder="1"/>
    <xf numFmtId="0" fontId="0" fillId="10" borderId="14" xfId="0" applyFill="1" applyBorder="1"/>
    <xf numFmtId="0" fontId="0" fillId="10" borderId="13" xfId="0" applyFill="1" applyBorder="1"/>
    <xf numFmtId="0" fontId="0" fillId="37" borderId="1" xfId="0" applyFill="1" applyBorder="1"/>
    <xf numFmtId="14" fontId="0" fillId="37" borderId="1" xfId="0" applyNumberFormat="1" applyFill="1" applyBorder="1"/>
    <xf numFmtId="14" fontId="0" fillId="37" borderId="14" xfId="0" applyNumberFormat="1" applyFill="1" applyBorder="1"/>
    <xf numFmtId="0" fontId="0" fillId="37" borderId="14" xfId="0" applyFill="1" applyBorder="1"/>
    <xf numFmtId="14" fontId="0" fillId="30" borderId="14" xfId="0" applyNumberFormat="1" applyFill="1" applyBorder="1"/>
    <xf numFmtId="0" fontId="0" fillId="30" borderId="14" xfId="0" applyFill="1" applyBorder="1"/>
    <xf numFmtId="0" fontId="1" fillId="34" borderId="25" xfId="0" applyFont="1" applyFill="1" applyBorder="1"/>
    <xf numFmtId="0" fontId="1" fillId="34" borderId="14" xfId="0" applyFont="1" applyFill="1" applyBorder="1"/>
    <xf numFmtId="0" fontId="0" fillId="34" borderId="14" xfId="0" applyFill="1" applyBorder="1"/>
    <xf numFmtId="15" fontId="0" fillId="37" borderId="1" xfId="0" applyNumberFormat="1" applyFill="1" applyBorder="1"/>
    <xf numFmtId="0" fontId="14" fillId="24" borderId="1" xfId="0" applyFont="1" applyFill="1" applyBorder="1"/>
    <xf numFmtId="0" fontId="18" fillId="38" borderId="0" xfId="0" applyFont="1" applyFill="1"/>
    <xf numFmtId="0" fontId="18" fillId="26" borderId="0" xfId="0" applyFont="1" applyFill="1"/>
    <xf numFmtId="0" fontId="18" fillId="36" borderId="0" xfId="0" applyFont="1" applyFill="1"/>
    <xf numFmtId="14" fontId="0" fillId="2" borderId="1" xfId="0" applyNumberFormat="1" applyFill="1" applyBorder="1"/>
    <xf numFmtId="43" fontId="0" fillId="2" borderId="1" xfId="2" applyFont="1" applyFill="1" applyBorder="1"/>
    <xf numFmtId="43" fontId="0" fillId="34" borderId="1" xfId="2" applyFont="1" applyFill="1" applyBorder="1"/>
    <xf numFmtId="0" fontId="14" fillId="31" borderId="15" xfId="0" applyFont="1" applyFill="1" applyBorder="1" applyAlignment="1"/>
    <xf numFmtId="0" fontId="14" fillId="31" borderId="19" xfId="0" applyFont="1" applyFill="1" applyBorder="1" applyAlignment="1"/>
    <xf numFmtId="0" fontId="14" fillId="31" borderId="16" xfId="0" applyFont="1" applyFill="1" applyBorder="1" applyAlignment="1"/>
    <xf numFmtId="14" fontId="0" fillId="25" borderId="1" xfId="0" applyNumberFormat="1" applyFill="1" applyBorder="1"/>
    <xf numFmtId="0" fontId="0" fillId="34" borderId="31" xfId="0" applyFill="1" applyBorder="1"/>
    <xf numFmtId="0" fontId="14" fillId="34" borderId="19" xfId="0" applyFont="1" applyFill="1" applyBorder="1"/>
    <xf numFmtId="0" fontId="0" fillId="34" borderId="19" xfId="0" applyFill="1" applyBorder="1"/>
    <xf numFmtId="0" fontId="1" fillId="34" borderId="0" xfId="0" applyFont="1" applyFill="1" applyBorder="1"/>
    <xf numFmtId="0" fontId="0" fillId="34" borderId="15" xfId="0" applyFill="1" applyBorder="1"/>
    <xf numFmtId="0" fontId="0" fillId="37" borderId="1" xfId="0" quotePrefix="1" applyFill="1" applyBorder="1"/>
    <xf numFmtId="0" fontId="1" fillId="27" borderId="1" xfId="0" applyFont="1" applyFill="1" applyBorder="1"/>
    <xf numFmtId="0" fontId="0" fillId="27" borderId="1" xfId="0" quotePrefix="1" applyFill="1" applyBorder="1"/>
    <xf numFmtId="0" fontId="1" fillId="30" borderId="8" xfId="0" applyFont="1" applyFill="1" applyBorder="1"/>
    <xf numFmtId="0" fontId="1" fillId="30" borderId="9" xfId="0" applyFont="1" applyFill="1" applyBorder="1"/>
    <xf numFmtId="165" fontId="0" fillId="30" borderId="2" xfId="0" applyNumberFormat="1" applyFill="1" applyBorder="1"/>
    <xf numFmtId="165" fontId="0" fillId="30" borderId="1" xfId="0" applyNumberFormat="1" applyFill="1" applyBorder="1"/>
    <xf numFmtId="165" fontId="1" fillId="30" borderId="1" xfId="0" applyNumberFormat="1" applyFont="1" applyFill="1" applyBorder="1"/>
    <xf numFmtId="0" fontId="1" fillId="32" borderId="8" xfId="0" applyFont="1" applyFill="1" applyBorder="1"/>
    <xf numFmtId="0" fontId="1" fillId="32" borderId="9" xfId="0" applyFont="1" applyFill="1" applyBorder="1"/>
    <xf numFmtId="0" fontId="1" fillId="32" borderId="10" xfId="0" applyFont="1" applyFill="1" applyBorder="1"/>
    <xf numFmtId="164" fontId="2" fillId="32" borderId="2" xfId="0" applyNumberFormat="1" applyFont="1" applyFill="1" applyBorder="1"/>
    <xf numFmtId="0" fontId="0" fillId="32" borderId="2" xfId="0" applyFill="1" applyBorder="1"/>
    <xf numFmtId="165" fontId="0" fillId="32" borderId="2" xfId="0" applyNumberFormat="1" applyFill="1" applyBorder="1" applyAlignment="1">
      <alignment horizontal="right"/>
    </xf>
    <xf numFmtId="164" fontId="2" fillId="32" borderId="1" xfId="0" applyNumberFormat="1" applyFont="1" applyFill="1" applyBorder="1"/>
    <xf numFmtId="165" fontId="0" fillId="32" borderId="1" xfId="0" applyNumberFormat="1" applyFill="1" applyBorder="1" applyAlignment="1">
      <alignment horizontal="right"/>
    </xf>
    <xf numFmtId="0" fontId="1" fillId="27" borderId="8" xfId="0" applyFont="1" applyFill="1" applyBorder="1"/>
    <xf numFmtId="0" fontId="1" fillId="27" borderId="9" xfId="0" applyFont="1" applyFill="1" applyBorder="1"/>
    <xf numFmtId="0" fontId="1" fillId="27" borderId="10" xfId="0" applyFont="1" applyFill="1" applyBorder="1"/>
    <xf numFmtId="164" fontId="2" fillId="27" borderId="2" xfId="0" applyNumberFormat="1" applyFont="1" applyFill="1" applyBorder="1"/>
    <xf numFmtId="0" fontId="0" fillId="27" borderId="2" xfId="0" applyFill="1" applyBorder="1"/>
    <xf numFmtId="165" fontId="0" fillId="27" borderId="2" xfId="0" applyNumberFormat="1" applyFill="1" applyBorder="1" applyAlignment="1">
      <alignment horizontal="right"/>
    </xf>
    <xf numFmtId="164" fontId="2" fillId="27" borderId="1" xfId="0" applyNumberFormat="1" applyFont="1" applyFill="1" applyBorder="1"/>
    <xf numFmtId="165" fontId="0" fillId="27" borderId="1" xfId="0" applyNumberForma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14" fontId="0" fillId="19" borderId="1" xfId="0" applyNumberForma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19" borderId="14" xfId="0" applyFill="1" applyBorder="1"/>
    <xf numFmtId="0" fontId="0" fillId="19" borderId="13" xfId="0" applyFill="1" applyBorder="1"/>
    <xf numFmtId="0" fontId="1" fillId="0" borderId="19" xfId="0" applyFont="1" applyBorder="1" applyAlignment="1">
      <alignment horizontal="center"/>
    </xf>
    <xf numFmtId="0" fontId="0" fillId="14" borderId="0" xfId="0" applyFill="1" applyBorder="1"/>
    <xf numFmtId="14" fontId="7" fillId="34" borderId="1" xfId="0" applyNumberFormat="1" applyFont="1" applyFill="1" applyBorder="1"/>
    <xf numFmtId="0" fontId="7" fillId="34" borderId="1" xfId="0" applyFont="1" applyFill="1" applyBorder="1"/>
    <xf numFmtId="0" fontId="1" fillId="6" borderId="42" xfId="0" applyFont="1" applyFill="1" applyBorder="1"/>
    <xf numFmtId="0" fontId="1" fillId="6" borderId="43" xfId="0" applyFont="1" applyFill="1" applyBorder="1"/>
    <xf numFmtId="0" fontId="1" fillId="6" borderId="28" xfId="0" applyFont="1" applyFill="1" applyBorder="1"/>
    <xf numFmtId="0" fontId="1" fillId="6" borderId="2" xfId="0" applyFont="1" applyFill="1" applyBorder="1"/>
    <xf numFmtId="0" fontId="0" fillId="8" borderId="0" xfId="0" applyFill="1" applyBorder="1"/>
    <xf numFmtId="0" fontId="10" fillId="8" borderId="0" xfId="0" applyFont="1" applyFill="1" applyBorder="1"/>
    <xf numFmtId="0" fontId="0" fillId="10" borderId="15" xfId="0" applyFill="1" applyBorder="1"/>
    <xf numFmtId="0" fontId="0" fillId="10" borderId="19" xfId="0" applyFill="1" applyBorder="1"/>
    <xf numFmtId="0" fontId="0" fillId="34" borderId="16" xfId="0" applyFill="1" applyBorder="1"/>
    <xf numFmtId="0" fontId="0" fillId="19" borderId="15" xfId="0" applyFill="1" applyBorder="1"/>
    <xf numFmtId="0" fontId="0" fillId="19" borderId="19" xfId="0" applyFill="1" applyBorder="1"/>
    <xf numFmtId="14" fontId="27" fillId="8" borderId="1" xfId="0" applyNumberFormat="1" applyFont="1" applyFill="1" applyBorder="1"/>
    <xf numFmtId="0" fontId="1" fillId="19" borderId="19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8" borderId="12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43" fontId="0" fillId="0" borderId="15" xfId="2" applyFont="1" applyBorder="1" applyAlignment="1">
      <alignment horizontal="right"/>
    </xf>
    <xf numFmtId="0" fontId="0" fillId="0" borderId="15" xfId="0" applyFill="1" applyBorder="1" applyAlignment="1">
      <alignment horizontal="right"/>
    </xf>
    <xf numFmtId="43" fontId="0" fillId="0" borderId="15" xfId="2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14" fontId="0" fillId="19" borderId="1" xfId="0" applyNumberFormat="1" applyFill="1" applyBorder="1" applyAlignment="1">
      <alignment horizontal="right"/>
    </xf>
    <xf numFmtId="14" fontId="0" fillId="19" borderId="14" xfId="0" applyNumberFormat="1" applyFill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19" borderId="14" xfId="0" applyFill="1" applyBorder="1" applyAlignment="1">
      <alignment horizontal="right"/>
    </xf>
    <xf numFmtId="0" fontId="0" fillId="19" borderId="13" xfId="0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5" fontId="0" fillId="0" borderId="1" xfId="0" applyNumberFormat="1" applyBorder="1" applyAlignment="1">
      <alignment horizontal="right"/>
    </xf>
    <xf numFmtId="15" fontId="0" fillId="0" borderId="14" xfId="0" applyNumberFormat="1" applyBorder="1" applyAlignment="1">
      <alignment horizontal="right"/>
    </xf>
    <xf numFmtId="15" fontId="0" fillId="0" borderId="1" xfId="0" applyNumberForma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1" fillId="0" borderId="36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8" fillId="19" borderId="15" xfId="0" applyFont="1" applyFill="1" applyBorder="1" applyAlignment="1">
      <alignment horizontal="center"/>
    </xf>
    <xf numFmtId="0" fontId="18" fillId="19" borderId="19" xfId="0" applyFont="1" applyFill="1" applyBorder="1" applyAlignment="1">
      <alignment horizontal="center"/>
    </xf>
    <xf numFmtId="0" fontId="18" fillId="19" borderId="16" xfId="0" applyFont="1" applyFill="1" applyBorder="1" applyAlignment="1">
      <alignment horizontal="center"/>
    </xf>
    <xf numFmtId="0" fontId="18" fillId="31" borderId="15" xfId="0" applyFont="1" applyFill="1" applyBorder="1" applyAlignment="1">
      <alignment horizontal="center"/>
    </xf>
    <xf numFmtId="0" fontId="18" fillId="31" borderId="19" xfId="0" applyFont="1" applyFill="1" applyBorder="1" applyAlignment="1">
      <alignment horizontal="center"/>
    </xf>
    <xf numFmtId="0" fontId="18" fillId="31" borderId="16" xfId="0" applyFont="1" applyFill="1" applyBorder="1" applyAlignment="1">
      <alignment horizontal="center"/>
    </xf>
    <xf numFmtId="0" fontId="14" fillId="30" borderId="15" xfId="0" applyFont="1" applyFill="1" applyBorder="1" applyAlignment="1">
      <alignment horizontal="center"/>
    </xf>
    <xf numFmtId="0" fontId="14" fillId="30" borderId="19" xfId="0" applyFont="1" applyFill="1" applyBorder="1" applyAlignment="1">
      <alignment horizontal="center"/>
    </xf>
    <xf numFmtId="0" fontId="14" fillId="30" borderId="16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0" borderId="15" xfId="0" applyFont="1" applyFill="1" applyBorder="1" applyAlignment="1">
      <alignment horizontal="center"/>
    </xf>
    <xf numFmtId="0" fontId="1" fillId="30" borderId="19" xfId="0" applyFont="1" applyFill="1" applyBorder="1" applyAlignment="1">
      <alignment horizontal="center"/>
    </xf>
    <xf numFmtId="0" fontId="1" fillId="30" borderId="16" xfId="0" applyFont="1" applyFill="1" applyBorder="1" applyAlignment="1">
      <alignment horizontal="center"/>
    </xf>
    <xf numFmtId="0" fontId="1" fillId="27" borderId="5" xfId="0" applyFont="1" applyFill="1" applyBorder="1" applyAlignment="1">
      <alignment horizontal="center"/>
    </xf>
    <xf numFmtId="0" fontId="1" fillId="27" borderId="6" xfId="0" applyFont="1" applyFill="1" applyBorder="1" applyAlignment="1">
      <alignment horizontal="center"/>
    </xf>
    <xf numFmtId="0" fontId="1" fillId="27" borderId="7" xfId="0" applyFont="1" applyFill="1" applyBorder="1" applyAlignment="1">
      <alignment horizontal="center"/>
    </xf>
    <xf numFmtId="0" fontId="14" fillId="25" borderId="15" xfId="0" applyFont="1" applyFill="1" applyBorder="1" applyAlignment="1">
      <alignment horizontal="center"/>
    </xf>
    <xf numFmtId="0" fontId="14" fillId="25" borderId="19" xfId="0" applyFont="1" applyFill="1" applyBorder="1" applyAlignment="1">
      <alignment horizontal="center"/>
    </xf>
    <xf numFmtId="0" fontId="14" fillId="25" borderId="1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29" borderId="15" xfId="0" applyFont="1" applyFill="1" applyBorder="1" applyAlignment="1">
      <alignment horizontal="center"/>
    </xf>
    <xf numFmtId="0" fontId="14" fillId="29" borderId="19" xfId="0" applyFont="1" applyFill="1" applyBorder="1" applyAlignment="1">
      <alignment horizontal="center"/>
    </xf>
    <xf numFmtId="0" fontId="14" fillId="29" borderId="16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1" fillId="18" borderId="15" xfId="0" applyFont="1" applyFill="1" applyBorder="1" applyAlignment="1">
      <alignment horizontal="center"/>
    </xf>
    <xf numFmtId="0" fontId="1" fillId="18" borderId="19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CC99FF"/>
      <color rgb="FFFFCCFF"/>
      <color rgb="FFBAC15F"/>
      <color rgb="FF99CCFF"/>
      <color rgb="FFFFFF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externalLink" Target="externalLinks/externalLink1.xml"/><Relationship Id="rId8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'LABOR DE GPE'!$A$9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multiLvlStrRef>
              <c:f>'LABOR DE GPE'!$B$5:$AI$8</c:f>
              <c:multiLvlStrCache>
                <c:ptCount val="32"/>
                <c:lvl>
                  <c:pt idx="3">
                    <c:v>DIRECCION</c:v>
                  </c:pt>
                  <c:pt idx="4">
                    <c:v>FECHA DE PAGO</c:v>
                  </c:pt>
                  <c:pt idx="5">
                    <c:v>FOLIO LIC.</c:v>
                  </c:pt>
                  <c:pt idx="6">
                    <c:v>PAGO REALIZADO</c:v>
                  </c:pt>
                  <c:pt idx="7">
                    <c:v>FECHA DE PAGO</c:v>
                  </c:pt>
                  <c:pt idx="8">
                    <c:v>FOLIO LIC.</c:v>
                  </c:pt>
                  <c:pt idx="9">
                    <c:v>PAGO REALIZADO</c:v>
                  </c:pt>
                  <c:pt idx="10">
                    <c:v>FECHA DE PAGO</c:v>
                  </c:pt>
                  <c:pt idx="11">
                    <c:v>FOLIO LIC.</c:v>
                  </c:pt>
                  <c:pt idx="12">
                    <c:v>PAGO REALIZADO</c:v>
                  </c:pt>
                  <c:pt idx="13">
                    <c:v>FECHA DE PAGO</c:v>
                  </c:pt>
                  <c:pt idx="14">
                    <c:v>FOLIO LIC.</c:v>
                  </c:pt>
                  <c:pt idx="15">
                    <c:v>PAGO REALIZADO</c:v>
                  </c:pt>
                  <c:pt idx="19">
                    <c:v>FECHA DE PAGO</c:v>
                  </c:pt>
                  <c:pt idx="20">
                    <c:v>FOLIO LIC.</c:v>
                  </c:pt>
                  <c:pt idx="21">
                    <c:v>PAGO REALIZADO</c:v>
                  </c:pt>
                  <c:pt idx="22">
                    <c:v>FECHA </c:v>
                  </c:pt>
                  <c:pt idx="23">
                    <c:v>FOLIO</c:v>
                  </c:pt>
                  <c:pt idx="24">
                    <c:v>PAGO</c:v>
                  </c:pt>
                  <c:pt idx="25">
                    <c:v>FECHA </c:v>
                  </c:pt>
                  <c:pt idx="26">
                    <c:v>FOLIO </c:v>
                  </c:pt>
                  <c:pt idx="27">
                    <c:v>PAGO </c:v>
                  </c:pt>
                </c:lvl>
                <c:lvl>
                  <c:pt idx="0">
                    <c:v>NOMBRE(S)</c:v>
                  </c:pt>
                  <c:pt idx="1">
                    <c:v>GIRO</c:v>
                  </c:pt>
                  <c:pt idx="2">
                    <c:v>RFC</c:v>
                  </c:pt>
                  <c:pt idx="4">
                    <c:v>2010</c:v>
                  </c:pt>
                  <c:pt idx="7">
                    <c:v>2011</c:v>
                  </c:pt>
                  <c:pt idx="10">
                    <c:v>2012</c:v>
                  </c:pt>
                  <c:pt idx="13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3">
                    <c:v>2016</c:v>
                  </c:pt>
                  <c:pt idx="25">
                    <c:v>2017</c:v>
                  </c:pt>
                  <c:pt idx="28">
                    <c:v>2018</c:v>
                  </c:pt>
                  <c:pt idx="31">
                    <c:v>2019</c:v>
                  </c:pt>
                </c:lvl>
                <c:lvl>
                  <c:pt idx="0">
                    <c:v>LOCALIDAD:</c:v>
                  </c:pt>
                  <c:pt idx="1">
                    <c:v>LA LABOR DE GUDALUPE</c:v>
                  </c:pt>
                </c:lvl>
                <c:lvl>
                  <c:pt idx="0">
                    <c:v>PADRON DE LICENCIAS EXTENDIDAS 2010-2012</c:v>
                  </c:pt>
                </c:lvl>
              </c:multiLvlStrCache>
            </c:multiLvlStrRef>
          </c:cat>
          <c:val>
            <c:numRef>
              <c:f>'LABOR DE GPE'!$B$9:$AI$9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[$-F800]dddd\,\ mmmm\ dd\,\ yyyy">
                  <c:v>40203</c:v>
                </c:pt>
                <c:pt idx="5">
                  <c:v>787112</c:v>
                </c:pt>
                <c:pt idx="6" formatCode="&quot;$&quot;#,##0.00">
                  <c:v>1137</c:v>
                </c:pt>
                <c:pt idx="7" formatCode="[$-F800]dddd\,\ mmmm\ dd\,\ yyyy">
                  <c:v>40630</c:v>
                </c:pt>
                <c:pt idx="8">
                  <c:v>1173277</c:v>
                </c:pt>
                <c:pt idx="9" formatCode="&quot;$&quot;#,##0.00">
                  <c:v>1193</c:v>
                </c:pt>
                <c:pt idx="10" formatCode="[$-F800]dddd\,\ mmmm\ dd\,\ yyyy">
                  <c:v>40953</c:v>
                </c:pt>
                <c:pt idx="11">
                  <c:v>1351027</c:v>
                </c:pt>
                <c:pt idx="12" formatCode="&quot;$&quot;#,##0.00">
                  <c:v>1197</c:v>
                </c:pt>
                <c:pt idx="13" formatCode="m/d/yyyy">
                  <c:v>41339</c:v>
                </c:pt>
                <c:pt idx="14">
                  <c:v>140177</c:v>
                </c:pt>
                <c:pt idx="15" formatCode="&quot;$&quot;#,##0.00">
                  <c:v>1223</c:v>
                </c:pt>
                <c:pt idx="16" formatCode="m/d/yyyy">
                  <c:v>41689</c:v>
                </c:pt>
                <c:pt idx="17">
                  <c:v>0</c:v>
                </c:pt>
                <c:pt idx="18">
                  <c:v>1332</c:v>
                </c:pt>
                <c:pt idx="19" formatCode="m/d/yyyy">
                  <c:v>42054</c:v>
                </c:pt>
                <c:pt idx="20">
                  <c:v>0</c:v>
                </c:pt>
                <c:pt idx="21">
                  <c:v>1393</c:v>
                </c:pt>
                <c:pt idx="22" formatCode="m/d/yyyy">
                  <c:v>42429</c:v>
                </c:pt>
                <c:pt idx="23">
                  <c:v>386</c:v>
                </c:pt>
                <c:pt idx="24">
                  <c:v>1462.1</c:v>
                </c:pt>
                <c:pt idx="25" formatCode="m/d/yyyy">
                  <c:v>42754</c:v>
                </c:pt>
                <c:pt idx="26">
                  <c:v>509</c:v>
                </c:pt>
                <c:pt idx="27">
                  <c:v>1535.47</c:v>
                </c:pt>
                <c:pt idx="31" formatCode="m/d/yyyy">
                  <c:v>43483</c:v>
                </c:pt>
                <c:pt idx="32">
                  <c:v>0</c:v>
                </c:pt>
                <c:pt idx="33" formatCode="m/d/yyyy">
                  <c:v>43483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0-4ACD-ADE3-D4E4CC6068B5}"/>
            </c:ext>
          </c:extLst>
        </c:ser>
        <c:ser>
          <c:idx val="1"/>
          <c:order val="1"/>
          <c:tx>
            <c:strRef>
              <c:f>'LABOR DE GPE'!$A$10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multiLvlStrRef>
              <c:f>'LABOR DE GPE'!$B$5:$AI$8</c:f>
              <c:multiLvlStrCache>
                <c:ptCount val="32"/>
                <c:lvl>
                  <c:pt idx="3">
                    <c:v>DIRECCION</c:v>
                  </c:pt>
                  <c:pt idx="4">
                    <c:v>FECHA DE PAGO</c:v>
                  </c:pt>
                  <c:pt idx="5">
                    <c:v>FOLIO LIC.</c:v>
                  </c:pt>
                  <c:pt idx="6">
                    <c:v>PAGO REALIZADO</c:v>
                  </c:pt>
                  <c:pt idx="7">
                    <c:v>FECHA DE PAGO</c:v>
                  </c:pt>
                  <c:pt idx="8">
                    <c:v>FOLIO LIC.</c:v>
                  </c:pt>
                  <c:pt idx="9">
                    <c:v>PAGO REALIZADO</c:v>
                  </c:pt>
                  <c:pt idx="10">
                    <c:v>FECHA DE PAGO</c:v>
                  </c:pt>
                  <c:pt idx="11">
                    <c:v>FOLIO LIC.</c:v>
                  </c:pt>
                  <c:pt idx="12">
                    <c:v>PAGO REALIZADO</c:v>
                  </c:pt>
                  <c:pt idx="13">
                    <c:v>FECHA DE PAGO</c:v>
                  </c:pt>
                  <c:pt idx="14">
                    <c:v>FOLIO LIC.</c:v>
                  </c:pt>
                  <c:pt idx="15">
                    <c:v>PAGO REALIZADO</c:v>
                  </c:pt>
                  <c:pt idx="19">
                    <c:v>FECHA DE PAGO</c:v>
                  </c:pt>
                  <c:pt idx="20">
                    <c:v>FOLIO LIC.</c:v>
                  </c:pt>
                  <c:pt idx="21">
                    <c:v>PAGO REALIZADO</c:v>
                  </c:pt>
                  <c:pt idx="22">
                    <c:v>FECHA </c:v>
                  </c:pt>
                  <c:pt idx="23">
                    <c:v>FOLIO</c:v>
                  </c:pt>
                  <c:pt idx="24">
                    <c:v>PAGO</c:v>
                  </c:pt>
                  <c:pt idx="25">
                    <c:v>FECHA </c:v>
                  </c:pt>
                  <c:pt idx="26">
                    <c:v>FOLIO </c:v>
                  </c:pt>
                  <c:pt idx="27">
                    <c:v>PAGO </c:v>
                  </c:pt>
                </c:lvl>
                <c:lvl>
                  <c:pt idx="0">
                    <c:v>NOMBRE(S)</c:v>
                  </c:pt>
                  <c:pt idx="1">
                    <c:v>GIRO</c:v>
                  </c:pt>
                  <c:pt idx="2">
                    <c:v>RFC</c:v>
                  </c:pt>
                  <c:pt idx="4">
                    <c:v>2010</c:v>
                  </c:pt>
                  <c:pt idx="7">
                    <c:v>2011</c:v>
                  </c:pt>
                  <c:pt idx="10">
                    <c:v>2012</c:v>
                  </c:pt>
                  <c:pt idx="13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3">
                    <c:v>2016</c:v>
                  </c:pt>
                  <c:pt idx="25">
                    <c:v>2017</c:v>
                  </c:pt>
                  <c:pt idx="28">
                    <c:v>2018</c:v>
                  </c:pt>
                  <c:pt idx="31">
                    <c:v>2019</c:v>
                  </c:pt>
                </c:lvl>
                <c:lvl>
                  <c:pt idx="0">
                    <c:v>LOCALIDAD:</c:v>
                  </c:pt>
                  <c:pt idx="1">
                    <c:v>LA LABOR DE GUDALUPE</c:v>
                  </c:pt>
                </c:lvl>
                <c:lvl>
                  <c:pt idx="0">
                    <c:v>PADRON DE LICENCIAS EXTENDIDAS 2010-2012</c:v>
                  </c:pt>
                </c:lvl>
              </c:multiLvlStrCache>
            </c:multiLvlStrRef>
          </c:cat>
          <c:val>
            <c:numRef>
              <c:f>'LABOR DE GPE'!$B$10:$AI$10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[$-F800]dddd\,\ mmmm\ dd\,\ yyyy">
                  <c:v>40221</c:v>
                </c:pt>
                <c:pt idx="5">
                  <c:v>787154</c:v>
                </c:pt>
                <c:pt idx="6" formatCode="&quot;$&quot;#,##0.00">
                  <c:v>1137</c:v>
                </c:pt>
                <c:pt idx="7" formatCode="[$-F800]dddd\,\ mmmm\ dd\,\ yyyy">
                  <c:v>40567</c:v>
                </c:pt>
                <c:pt idx="8">
                  <c:v>1173165</c:v>
                </c:pt>
                <c:pt idx="9" formatCode="&quot;$&quot;#,##0.00">
                  <c:v>1193</c:v>
                </c:pt>
                <c:pt idx="10" formatCode="[$-F800]dddd\,\ mmmm\ dd\,\ yyyy">
                  <c:v>40939</c:v>
                </c:pt>
                <c:pt idx="11">
                  <c:v>1351005</c:v>
                </c:pt>
                <c:pt idx="12" formatCode="&quot;$&quot;#,##0.00">
                  <c:v>1195</c:v>
                </c:pt>
                <c:pt idx="13" formatCode="m/d/yyyy">
                  <c:v>41323</c:v>
                </c:pt>
                <c:pt idx="14">
                  <c:v>140134</c:v>
                </c:pt>
                <c:pt idx="15" formatCode="&quot;$&quot;#,##0.00">
                  <c:v>1223</c:v>
                </c:pt>
                <c:pt idx="16" formatCode="m/d/yyyy">
                  <c:v>41682</c:v>
                </c:pt>
                <c:pt idx="17">
                  <c:v>0</c:v>
                </c:pt>
                <c:pt idx="18">
                  <c:v>1332</c:v>
                </c:pt>
                <c:pt idx="19" formatCode="m/d/yyyy">
                  <c:v>42019</c:v>
                </c:pt>
                <c:pt idx="20">
                  <c:v>0</c:v>
                </c:pt>
                <c:pt idx="21">
                  <c:v>1393</c:v>
                </c:pt>
                <c:pt idx="22" formatCode="m/d/yyyy">
                  <c:v>42424</c:v>
                </c:pt>
                <c:pt idx="23">
                  <c:v>378</c:v>
                </c:pt>
                <c:pt idx="24">
                  <c:v>1462.1</c:v>
                </c:pt>
                <c:pt idx="25" formatCode="m/d/yyyy">
                  <c:v>42395</c:v>
                </c:pt>
                <c:pt idx="26">
                  <c:v>526</c:v>
                </c:pt>
                <c:pt idx="27">
                  <c:v>1533.42</c:v>
                </c:pt>
                <c:pt idx="31" formatCode="d\-mmm\-yy">
                  <c:v>43487</c:v>
                </c:pt>
                <c:pt idx="32">
                  <c:v>853</c:v>
                </c:pt>
                <c:pt idx="33" formatCode="_(* #,##0.00_);_(* \(#,##0.00\);_(* &quot;-&quot;??_);_(@_)">
                  <c:v>1612.79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F0-4ACD-ADE3-D4E4CC6068B5}"/>
            </c:ext>
          </c:extLst>
        </c:ser>
        <c:ser>
          <c:idx val="2"/>
          <c:order val="2"/>
          <c:tx>
            <c:strRef>
              <c:f>'LABOR DE GPE'!$A$11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multiLvlStrRef>
              <c:f>'LABOR DE GPE'!$B$5:$AI$8</c:f>
              <c:multiLvlStrCache>
                <c:ptCount val="32"/>
                <c:lvl>
                  <c:pt idx="3">
                    <c:v>DIRECCION</c:v>
                  </c:pt>
                  <c:pt idx="4">
                    <c:v>FECHA DE PAGO</c:v>
                  </c:pt>
                  <c:pt idx="5">
                    <c:v>FOLIO LIC.</c:v>
                  </c:pt>
                  <c:pt idx="6">
                    <c:v>PAGO REALIZADO</c:v>
                  </c:pt>
                  <c:pt idx="7">
                    <c:v>FECHA DE PAGO</c:v>
                  </c:pt>
                  <c:pt idx="8">
                    <c:v>FOLIO LIC.</c:v>
                  </c:pt>
                  <c:pt idx="9">
                    <c:v>PAGO REALIZADO</c:v>
                  </c:pt>
                  <c:pt idx="10">
                    <c:v>FECHA DE PAGO</c:v>
                  </c:pt>
                  <c:pt idx="11">
                    <c:v>FOLIO LIC.</c:v>
                  </c:pt>
                  <c:pt idx="12">
                    <c:v>PAGO REALIZADO</c:v>
                  </c:pt>
                  <c:pt idx="13">
                    <c:v>FECHA DE PAGO</c:v>
                  </c:pt>
                  <c:pt idx="14">
                    <c:v>FOLIO LIC.</c:v>
                  </c:pt>
                  <c:pt idx="15">
                    <c:v>PAGO REALIZADO</c:v>
                  </c:pt>
                  <c:pt idx="19">
                    <c:v>FECHA DE PAGO</c:v>
                  </c:pt>
                  <c:pt idx="20">
                    <c:v>FOLIO LIC.</c:v>
                  </c:pt>
                  <c:pt idx="21">
                    <c:v>PAGO REALIZADO</c:v>
                  </c:pt>
                  <c:pt idx="22">
                    <c:v>FECHA </c:v>
                  </c:pt>
                  <c:pt idx="23">
                    <c:v>FOLIO</c:v>
                  </c:pt>
                  <c:pt idx="24">
                    <c:v>PAGO</c:v>
                  </c:pt>
                  <c:pt idx="25">
                    <c:v>FECHA </c:v>
                  </c:pt>
                  <c:pt idx="26">
                    <c:v>FOLIO </c:v>
                  </c:pt>
                  <c:pt idx="27">
                    <c:v>PAGO </c:v>
                  </c:pt>
                </c:lvl>
                <c:lvl>
                  <c:pt idx="0">
                    <c:v>NOMBRE(S)</c:v>
                  </c:pt>
                  <c:pt idx="1">
                    <c:v>GIRO</c:v>
                  </c:pt>
                  <c:pt idx="2">
                    <c:v>RFC</c:v>
                  </c:pt>
                  <c:pt idx="4">
                    <c:v>2010</c:v>
                  </c:pt>
                  <c:pt idx="7">
                    <c:v>2011</c:v>
                  </c:pt>
                  <c:pt idx="10">
                    <c:v>2012</c:v>
                  </c:pt>
                  <c:pt idx="13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3">
                    <c:v>2016</c:v>
                  </c:pt>
                  <c:pt idx="25">
                    <c:v>2017</c:v>
                  </c:pt>
                  <c:pt idx="28">
                    <c:v>2018</c:v>
                  </c:pt>
                  <c:pt idx="31">
                    <c:v>2019</c:v>
                  </c:pt>
                </c:lvl>
                <c:lvl>
                  <c:pt idx="0">
                    <c:v>LOCALIDAD:</c:v>
                  </c:pt>
                  <c:pt idx="1">
                    <c:v>LA LABOR DE GUDALUPE</c:v>
                  </c:pt>
                </c:lvl>
                <c:lvl>
                  <c:pt idx="0">
                    <c:v>PADRON DE LICENCIAS EXTENDIDAS 2010-2012</c:v>
                  </c:pt>
                </c:lvl>
              </c:multiLvlStrCache>
            </c:multiLvlStrRef>
          </c:cat>
          <c:val>
            <c:numRef>
              <c:f>'LABOR DE GPE'!$B$11:$AI$11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13" formatCode="m/d/yyyy">
                  <c:v>41603</c:v>
                </c:pt>
                <c:pt idx="14">
                  <c:v>140291</c:v>
                </c:pt>
                <c:pt idx="15" formatCode="&quot;$&quot;#,##0.00">
                  <c:v>100</c:v>
                </c:pt>
                <c:pt idx="16" formatCode="m/d/yyyy">
                  <c:v>41877</c:v>
                </c:pt>
                <c:pt idx="17">
                  <c:v>0</c:v>
                </c:pt>
                <c:pt idx="18">
                  <c:v>192</c:v>
                </c:pt>
                <c:pt idx="19" formatCode="m/d/yyyy">
                  <c:v>42606</c:v>
                </c:pt>
                <c:pt idx="20">
                  <c:v>282</c:v>
                </c:pt>
                <c:pt idx="21">
                  <c:v>201.66</c:v>
                </c:pt>
                <c:pt idx="22" formatCode="m/d/yyyy">
                  <c:v>42487</c:v>
                </c:pt>
                <c:pt idx="23">
                  <c:v>419</c:v>
                </c:pt>
                <c:pt idx="24">
                  <c:v>211.2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F0-4ACD-ADE3-D4E4CC6068B5}"/>
            </c:ext>
          </c:extLst>
        </c:ser>
        <c:ser>
          <c:idx val="3"/>
          <c:order val="3"/>
          <c:tx>
            <c:strRef>
              <c:f>'LABOR DE GPE'!$A$12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multiLvlStrRef>
              <c:f>'LABOR DE GPE'!$B$5:$AI$8</c:f>
              <c:multiLvlStrCache>
                <c:ptCount val="32"/>
                <c:lvl>
                  <c:pt idx="3">
                    <c:v>DIRECCION</c:v>
                  </c:pt>
                  <c:pt idx="4">
                    <c:v>FECHA DE PAGO</c:v>
                  </c:pt>
                  <c:pt idx="5">
                    <c:v>FOLIO LIC.</c:v>
                  </c:pt>
                  <c:pt idx="6">
                    <c:v>PAGO REALIZADO</c:v>
                  </c:pt>
                  <c:pt idx="7">
                    <c:v>FECHA DE PAGO</c:v>
                  </c:pt>
                  <c:pt idx="8">
                    <c:v>FOLIO LIC.</c:v>
                  </c:pt>
                  <c:pt idx="9">
                    <c:v>PAGO REALIZADO</c:v>
                  </c:pt>
                  <c:pt idx="10">
                    <c:v>FECHA DE PAGO</c:v>
                  </c:pt>
                  <c:pt idx="11">
                    <c:v>FOLIO LIC.</c:v>
                  </c:pt>
                  <c:pt idx="12">
                    <c:v>PAGO REALIZADO</c:v>
                  </c:pt>
                  <c:pt idx="13">
                    <c:v>FECHA DE PAGO</c:v>
                  </c:pt>
                  <c:pt idx="14">
                    <c:v>FOLIO LIC.</c:v>
                  </c:pt>
                  <c:pt idx="15">
                    <c:v>PAGO REALIZADO</c:v>
                  </c:pt>
                  <c:pt idx="19">
                    <c:v>FECHA DE PAGO</c:v>
                  </c:pt>
                  <c:pt idx="20">
                    <c:v>FOLIO LIC.</c:v>
                  </c:pt>
                  <c:pt idx="21">
                    <c:v>PAGO REALIZADO</c:v>
                  </c:pt>
                  <c:pt idx="22">
                    <c:v>FECHA </c:v>
                  </c:pt>
                  <c:pt idx="23">
                    <c:v>FOLIO</c:v>
                  </c:pt>
                  <c:pt idx="24">
                    <c:v>PAGO</c:v>
                  </c:pt>
                  <c:pt idx="25">
                    <c:v>FECHA </c:v>
                  </c:pt>
                  <c:pt idx="26">
                    <c:v>FOLIO </c:v>
                  </c:pt>
                  <c:pt idx="27">
                    <c:v>PAGO </c:v>
                  </c:pt>
                </c:lvl>
                <c:lvl>
                  <c:pt idx="0">
                    <c:v>NOMBRE(S)</c:v>
                  </c:pt>
                  <c:pt idx="1">
                    <c:v>GIRO</c:v>
                  </c:pt>
                  <c:pt idx="2">
                    <c:v>RFC</c:v>
                  </c:pt>
                  <c:pt idx="4">
                    <c:v>2010</c:v>
                  </c:pt>
                  <c:pt idx="7">
                    <c:v>2011</c:v>
                  </c:pt>
                  <c:pt idx="10">
                    <c:v>2012</c:v>
                  </c:pt>
                  <c:pt idx="13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3">
                    <c:v>2016</c:v>
                  </c:pt>
                  <c:pt idx="25">
                    <c:v>2017</c:v>
                  </c:pt>
                  <c:pt idx="28">
                    <c:v>2018</c:v>
                  </c:pt>
                  <c:pt idx="31">
                    <c:v>2019</c:v>
                  </c:pt>
                </c:lvl>
                <c:lvl>
                  <c:pt idx="0">
                    <c:v>LOCALIDAD:</c:v>
                  </c:pt>
                  <c:pt idx="1">
                    <c:v>LA LABOR DE GUDALUPE</c:v>
                  </c:pt>
                </c:lvl>
                <c:lvl>
                  <c:pt idx="0">
                    <c:v>PADRON DE LICENCIAS EXTENDIDAS 2010-2012</c:v>
                  </c:pt>
                </c:lvl>
              </c:multiLvlStrCache>
            </c:multiLvlStrRef>
          </c:cat>
          <c:val>
            <c:numRef>
              <c:f>'LABOR DE GPE'!$B$12:$AI$12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16" formatCode="m/d/yyyy">
                  <c:v>41808</c:v>
                </c:pt>
                <c:pt idx="17">
                  <c:v>0</c:v>
                </c:pt>
                <c:pt idx="18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F0-4ACD-ADE3-D4E4CC6068B5}"/>
            </c:ext>
          </c:extLst>
        </c:ser>
        <c:ser>
          <c:idx val="4"/>
          <c:order val="4"/>
          <c:tx>
            <c:strRef>
              <c:f>'LABOR DE GPE'!$A$13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multiLvlStrRef>
              <c:f>'LABOR DE GPE'!$B$5:$AI$8</c:f>
              <c:multiLvlStrCache>
                <c:ptCount val="32"/>
                <c:lvl>
                  <c:pt idx="3">
                    <c:v>DIRECCION</c:v>
                  </c:pt>
                  <c:pt idx="4">
                    <c:v>FECHA DE PAGO</c:v>
                  </c:pt>
                  <c:pt idx="5">
                    <c:v>FOLIO LIC.</c:v>
                  </c:pt>
                  <c:pt idx="6">
                    <c:v>PAGO REALIZADO</c:v>
                  </c:pt>
                  <c:pt idx="7">
                    <c:v>FECHA DE PAGO</c:v>
                  </c:pt>
                  <c:pt idx="8">
                    <c:v>FOLIO LIC.</c:v>
                  </c:pt>
                  <c:pt idx="9">
                    <c:v>PAGO REALIZADO</c:v>
                  </c:pt>
                  <c:pt idx="10">
                    <c:v>FECHA DE PAGO</c:v>
                  </c:pt>
                  <c:pt idx="11">
                    <c:v>FOLIO LIC.</c:v>
                  </c:pt>
                  <c:pt idx="12">
                    <c:v>PAGO REALIZADO</c:v>
                  </c:pt>
                  <c:pt idx="13">
                    <c:v>FECHA DE PAGO</c:v>
                  </c:pt>
                  <c:pt idx="14">
                    <c:v>FOLIO LIC.</c:v>
                  </c:pt>
                  <c:pt idx="15">
                    <c:v>PAGO REALIZADO</c:v>
                  </c:pt>
                  <c:pt idx="19">
                    <c:v>FECHA DE PAGO</c:v>
                  </c:pt>
                  <c:pt idx="20">
                    <c:v>FOLIO LIC.</c:v>
                  </c:pt>
                  <c:pt idx="21">
                    <c:v>PAGO REALIZADO</c:v>
                  </c:pt>
                  <c:pt idx="22">
                    <c:v>FECHA </c:v>
                  </c:pt>
                  <c:pt idx="23">
                    <c:v>FOLIO</c:v>
                  </c:pt>
                  <c:pt idx="24">
                    <c:v>PAGO</c:v>
                  </c:pt>
                  <c:pt idx="25">
                    <c:v>FECHA </c:v>
                  </c:pt>
                  <c:pt idx="26">
                    <c:v>FOLIO </c:v>
                  </c:pt>
                  <c:pt idx="27">
                    <c:v>PAGO </c:v>
                  </c:pt>
                </c:lvl>
                <c:lvl>
                  <c:pt idx="0">
                    <c:v>NOMBRE(S)</c:v>
                  </c:pt>
                  <c:pt idx="1">
                    <c:v>GIRO</c:v>
                  </c:pt>
                  <c:pt idx="2">
                    <c:v>RFC</c:v>
                  </c:pt>
                  <c:pt idx="4">
                    <c:v>2010</c:v>
                  </c:pt>
                  <c:pt idx="7">
                    <c:v>2011</c:v>
                  </c:pt>
                  <c:pt idx="10">
                    <c:v>2012</c:v>
                  </c:pt>
                  <c:pt idx="13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3">
                    <c:v>2016</c:v>
                  </c:pt>
                  <c:pt idx="25">
                    <c:v>2017</c:v>
                  </c:pt>
                  <c:pt idx="28">
                    <c:v>2018</c:v>
                  </c:pt>
                  <c:pt idx="31">
                    <c:v>2019</c:v>
                  </c:pt>
                </c:lvl>
                <c:lvl>
                  <c:pt idx="0">
                    <c:v>LOCALIDAD:</c:v>
                  </c:pt>
                  <c:pt idx="1">
                    <c:v>LA LABOR DE GUDALUPE</c:v>
                  </c:pt>
                </c:lvl>
                <c:lvl>
                  <c:pt idx="0">
                    <c:v>PADRON DE LICENCIAS EXTENDIDAS 2010-2012</c:v>
                  </c:pt>
                </c:lvl>
              </c:multiLvlStrCache>
            </c:multiLvlStrRef>
          </c:cat>
          <c:val>
            <c:numRef>
              <c:f>'LABOR DE GPE'!$B$13:$AI$13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7" formatCode="[$-F800]dddd\,\ mmmm\ dd\,\ yyyy">
                  <c:v>40605</c:v>
                </c:pt>
                <c:pt idx="8">
                  <c:v>1173227</c:v>
                </c:pt>
                <c:pt idx="9" formatCode="&quot;$&quot;#,##0.00">
                  <c:v>170</c:v>
                </c:pt>
                <c:pt idx="10" formatCode="[$-F800]dddd\,\ mmmm\ dd\,\ yyyy">
                  <c:v>40962</c:v>
                </c:pt>
                <c:pt idx="11">
                  <c:v>0</c:v>
                </c:pt>
                <c:pt idx="12" formatCode="&quot;$&quot;#,##0.00">
                  <c:v>172</c:v>
                </c:pt>
                <c:pt idx="13" formatCode="m/d/yyyy">
                  <c:v>41409</c:v>
                </c:pt>
                <c:pt idx="14">
                  <c:v>140228</c:v>
                </c:pt>
                <c:pt idx="15" formatCode="&quot;$&quot;#,##0.00">
                  <c:v>185</c:v>
                </c:pt>
                <c:pt idx="16" formatCode="m/d/yyyy">
                  <c:v>41778</c:v>
                </c:pt>
                <c:pt idx="17">
                  <c:v>0</c:v>
                </c:pt>
                <c:pt idx="18">
                  <c:v>192</c:v>
                </c:pt>
                <c:pt idx="25" formatCode="m/d/yyyy">
                  <c:v>43171</c:v>
                </c:pt>
                <c:pt idx="26">
                  <c:v>738</c:v>
                </c:pt>
                <c:pt idx="27">
                  <c:v>224.73</c:v>
                </c:pt>
                <c:pt idx="28" formatCode="m/d/yyyy">
                  <c:v>43334</c:v>
                </c:pt>
                <c:pt idx="29">
                  <c:v>775</c:v>
                </c:pt>
                <c:pt idx="30">
                  <c:v>232.87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F0-4ACD-ADE3-D4E4CC6068B5}"/>
            </c:ext>
          </c:extLst>
        </c:ser>
        <c:ser>
          <c:idx val="5"/>
          <c:order val="5"/>
          <c:tx>
            <c:strRef>
              <c:f>'LABOR DE GPE'!$A$14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multiLvlStrRef>
              <c:f>'LABOR DE GPE'!$B$5:$AI$8</c:f>
              <c:multiLvlStrCache>
                <c:ptCount val="32"/>
                <c:lvl>
                  <c:pt idx="3">
                    <c:v>DIRECCION</c:v>
                  </c:pt>
                  <c:pt idx="4">
                    <c:v>FECHA DE PAGO</c:v>
                  </c:pt>
                  <c:pt idx="5">
                    <c:v>FOLIO LIC.</c:v>
                  </c:pt>
                  <c:pt idx="6">
                    <c:v>PAGO REALIZADO</c:v>
                  </c:pt>
                  <c:pt idx="7">
                    <c:v>FECHA DE PAGO</c:v>
                  </c:pt>
                  <c:pt idx="8">
                    <c:v>FOLIO LIC.</c:v>
                  </c:pt>
                  <c:pt idx="9">
                    <c:v>PAGO REALIZADO</c:v>
                  </c:pt>
                  <c:pt idx="10">
                    <c:v>FECHA DE PAGO</c:v>
                  </c:pt>
                  <c:pt idx="11">
                    <c:v>FOLIO LIC.</c:v>
                  </c:pt>
                  <c:pt idx="12">
                    <c:v>PAGO REALIZADO</c:v>
                  </c:pt>
                  <c:pt idx="13">
                    <c:v>FECHA DE PAGO</c:v>
                  </c:pt>
                  <c:pt idx="14">
                    <c:v>FOLIO LIC.</c:v>
                  </c:pt>
                  <c:pt idx="15">
                    <c:v>PAGO REALIZADO</c:v>
                  </c:pt>
                  <c:pt idx="19">
                    <c:v>FECHA DE PAGO</c:v>
                  </c:pt>
                  <c:pt idx="20">
                    <c:v>FOLIO LIC.</c:v>
                  </c:pt>
                  <c:pt idx="21">
                    <c:v>PAGO REALIZADO</c:v>
                  </c:pt>
                  <c:pt idx="22">
                    <c:v>FECHA </c:v>
                  </c:pt>
                  <c:pt idx="23">
                    <c:v>FOLIO</c:v>
                  </c:pt>
                  <c:pt idx="24">
                    <c:v>PAGO</c:v>
                  </c:pt>
                  <c:pt idx="25">
                    <c:v>FECHA </c:v>
                  </c:pt>
                  <c:pt idx="26">
                    <c:v>FOLIO </c:v>
                  </c:pt>
                  <c:pt idx="27">
                    <c:v>PAGO </c:v>
                  </c:pt>
                </c:lvl>
                <c:lvl>
                  <c:pt idx="0">
                    <c:v>NOMBRE(S)</c:v>
                  </c:pt>
                  <c:pt idx="1">
                    <c:v>GIRO</c:v>
                  </c:pt>
                  <c:pt idx="2">
                    <c:v>RFC</c:v>
                  </c:pt>
                  <c:pt idx="4">
                    <c:v>2010</c:v>
                  </c:pt>
                  <c:pt idx="7">
                    <c:v>2011</c:v>
                  </c:pt>
                  <c:pt idx="10">
                    <c:v>2012</c:v>
                  </c:pt>
                  <c:pt idx="13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3">
                    <c:v>2016</c:v>
                  </c:pt>
                  <c:pt idx="25">
                    <c:v>2017</c:v>
                  </c:pt>
                  <c:pt idx="28">
                    <c:v>2018</c:v>
                  </c:pt>
                  <c:pt idx="31">
                    <c:v>2019</c:v>
                  </c:pt>
                </c:lvl>
                <c:lvl>
                  <c:pt idx="0">
                    <c:v>LOCALIDAD:</c:v>
                  </c:pt>
                  <c:pt idx="1">
                    <c:v>LA LABOR DE GUDALUPE</c:v>
                  </c:pt>
                </c:lvl>
                <c:lvl>
                  <c:pt idx="0">
                    <c:v>PADRON DE LICENCIAS EXTENDIDAS 2010-2012</c:v>
                  </c:pt>
                </c:lvl>
              </c:multiLvlStrCache>
            </c:multiLvlStrRef>
          </c:cat>
          <c:val>
            <c:numRef>
              <c:f>'LABOR DE GPE'!$B$14:$AI$14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[$-F800]dddd\,\ mmmm\ dd\,\ yyyy">
                  <c:v>40274</c:v>
                </c:pt>
                <c:pt idx="5">
                  <c:v>787230</c:v>
                </c:pt>
                <c:pt idx="6" formatCode="&quot;$&quot;#,##0.00">
                  <c:v>1137</c:v>
                </c:pt>
                <c:pt idx="7" formatCode="[$-F800]dddd\,\ mmmm\ dd\,\ yyyy">
                  <c:v>40605</c:v>
                </c:pt>
                <c:pt idx="8">
                  <c:v>1173228</c:v>
                </c:pt>
                <c:pt idx="9" formatCode="&quot;$&quot;#,##0.00">
                  <c:v>1023</c:v>
                </c:pt>
                <c:pt idx="10" formatCode="[$-F800]dddd\,\ mmmm\ dd\,\ yyyy">
                  <c:v>40962</c:v>
                </c:pt>
                <c:pt idx="11">
                  <c:v>1351074</c:v>
                </c:pt>
                <c:pt idx="12" formatCode="&quot;$&quot;#,##0.00">
                  <c:v>1025</c:v>
                </c:pt>
                <c:pt idx="13" formatCode="m/d/yyyy">
                  <c:v>41409</c:v>
                </c:pt>
                <c:pt idx="14">
                  <c:v>140229</c:v>
                </c:pt>
                <c:pt idx="15" formatCode="&quot;$&quot;#,##0.00">
                  <c:v>1038</c:v>
                </c:pt>
                <c:pt idx="16" formatCode="m/d/yyyy">
                  <c:v>41778</c:v>
                </c:pt>
                <c:pt idx="17">
                  <c:v>0</c:v>
                </c:pt>
                <c:pt idx="18">
                  <c:v>1140</c:v>
                </c:pt>
                <c:pt idx="25" formatCode="m/d/yyyy">
                  <c:v>43171</c:v>
                </c:pt>
                <c:pt idx="26">
                  <c:v>740</c:v>
                </c:pt>
                <c:pt idx="27">
                  <c:v>1322.16</c:v>
                </c:pt>
                <c:pt idx="28" formatCode="m/d/yyyy">
                  <c:v>43334</c:v>
                </c:pt>
                <c:pt idx="29">
                  <c:v>773</c:v>
                </c:pt>
                <c:pt idx="30">
                  <c:v>1385.17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F0-4ACD-ADE3-D4E4CC6068B5}"/>
            </c:ext>
          </c:extLst>
        </c:ser>
        <c:ser>
          <c:idx val="6"/>
          <c:order val="6"/>
          <c:tx>
            <c:strRef>
              <c:f>'LABOR DE GPE'!$A$15</c:f>
              <c:strCache>
                <c:ptCount val="1"/>
                <c:pt idx="0">
                  <c:v>7</c:v>
                </c:pt>
              </c:strCache>
            </c:strRef>
          </c:tx>
          <c:invertIfNegative val="0"/>
          <c:cat>
            <c:multiLvlStrRef>
              <c:f>'LABOR DE GPE'!$B$5:$AI$8</c:f>
              <c:multiLvlStrCache>
                <c:ptCount val="32"/>
                <c:lvl>
                  <c:pt idx="3">
                    <c:v>DIRECCION</c:v>
                  </c:pt>
                  <c:pt idx="4">
                    <c:v>FECHA DE PAGO</c:v>
                  </c:pt>
                  <c:pt idx="5">
                    <c:v>FOLIO LIC.</c:v>
                  </c:pt>
                  <c:pt idx="6">
                    <c:v>PAGO REALIZADO</c:v>
                  </c:pt>
                  <c:pt idx="7">
                    <c:v>FECHA DE PAGO</c:v>
                  </c:pt>
                  <c:pt idx="8">
                    <c:v>FOLIO LIC.</c:v>
                  </c:pt>
                  <c:pt idx="9">
                    <c:v>PAGO REALIZADO</c:v>
                  </c:pt>
                  <c:pt idx="10">
                    <c:v>FECHA DE PAGO</c:v>
                  </c:pt>
                  <c:pt idx="11">
                    <c:v>FOLIO LIC.</c:v>
                  </c:pt>
                  <c:pt idx="12">
                    <c:v>PAGO REALIZADO</c:v>
                  </c:pt>
                  <c:pt idx="13">
                    <c:v>FECHA DE PAGO</c:v>
                  </c:pt>
                  <c:pt idx="14">
                    <c:v>FOLIO LIC.</c:v>
                  </c:pt>
                  <c:pt idx="15">
                    <c:v>PAGO REALIZADO</c:v>
                  </c:pt>
                  <c:pt idx="19">
                    <c:v>FECHA DE PAGO</c:v>
                  </c:pt>
                  <c:pt idx="20">
                    <c:v>FOLIO LIC.</c:v>
                  </c:pt>
                  <c:pt idx="21">
                    <c:v>PAGO REALIZADO</c:v>
                  </c:pt>
                  <c:pt idx="22">
                    <c:v>FECHA </c:v>
                  </c:pt>
                  <c:pt idx="23">
                    <c:v>FOLIO</c:v>
                  </c:pt>
                  <c:pt idx="24">
                    <c:v>PAGO</c:v>
                  </c:pt>
                  <c:pt idx="25">
                    <c:v>FECHA </c:v>
                  </c:pt>
                  <c:pt idx="26">
                    <c:v>FOLIO </c:v>
                  </c:pt>
                  <c:pt idx="27">
                    <c:v>PAGO </c:v>
                  </c:pt>
                </c:lvl>
                <c:lvl>
                  <c:pt idx="0">
                    <c:v>NOMBRE(S)</c:v>
                  </c:pt>
                  <c:pt idx="1">
                    <c:v>GIRO</c:v>
                  </c:pt>
                  <c:pt idx="2">
                    <c:v>RFC</c:v>
                  </c:pt>
                  <c:pt idx="4">
                    <c:v>2010</c:v>
                  </c:pt>
                  <c:pt idx="7">
                    <c:v>2011</c:v>
                  </c:pt>
                  <c:pt idx="10">
                    <c:v>2012</c:v>
                  </c:pt>
                  <c:pt idx="13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3">
                    <c:v>2016</c:v>
                  </c:pt>
                  <c:pt idx="25">
                    <c:v>2017</c:v>
                  </c:pt>
                  <c:pt idx="28">
                    <c:v>2018</c:v>
                  </c:pt>
                  <c:pt idx="31">
                    <c:v>2019</c:v>
                  </c:pt>
                </c:lvl>
                <c:lvl>
                  <c:pt idx="0">
                    <c:v>LOCALIDAD:</c:v>
                  </c:pt>
                  <c:pt idx="1">
                    <c:v>LA LABOR DE GUDALUPE</c:v>
                  </c:pt>
                </c:lvl>
                <c:lvl>
                  <c:pt idx="0">
                    <c:v>PADRON DE LICENCIAS EXTENDIDAS 2010-2012</c:v>
                  </c:pt>
                </c:lvl>
              </c:multiLvlStrCache>
            </c:multiLvlStrRef>
          </c:cat>
          <c:val>
            <c:numRef>
              <c:f>'LABOR DE GPE'!$B$15:$AI$15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[$-F800]dddd\,\ mmmm\ dd\,\ yyyy">
                  <c:v>40275</c:v>
                </c:pt>
                <c:pt idx="5">
                  <c:v>787231</c:v>
                </c:pt>
                <c:pt idx="6" formatCode="&quot;$&quot;#,##0.00">
                  <c:v>1137</c:v>
                </c:pt>
                <c:pt idx="7" formatCode="[$-F800]dddd\,\ mmmm\ dd\,\ yyyy">
                  <c:v>40680</c:v>
                </c:pt>
                <c:pt idx="8">
                  <c:v>1173300</c:v>
                </c:pt>
                <c:pt idx="9" formatCode="&quot;$&quot;#,##0.00">
                  <c:v>1193</c:v>
                </c:pt>
                <c:pt idx="10" formatCode="[$-F800]dddd\,\ mmmm\ dd\,\ yyyy">
                  <c:v>40996</c:v>
                </c:pt>
                <c:pt idx="11">
                  <c:v>1351123</c:v>
                </c:pt>
                <c:pt idx="12" formatCode="&quot;$&quot;#,##0.00">
                  <c:v>1195</c:v>
                </c:pt>
                <c:pt idx="13" formatCode="m/d/yyyy">
                  <c:v>41327</c:v>
                </c:pt>
                <c:pt idx="14">
                  <c:v>140153</c:v>
                </c:pt>
                <c:pt idx="15" formatCode="&quot;$&quot;#,##0.00">
                  <c:v>1223</c:v>
                </c:pt>
                <c:pt idx="16" formatCode="m/d/yyyy">
                  <c:v>41716</c:v>
                </c:pt>
                <c:pt idx="17">
                  <c:v>0</c:v>
                </c:pt>
                <c:pt idx="18">
                  <c:v>1421</c:v>
                </c:pt>
                <c:pt idx="19" formatCode="m/d/yyyy">
                  <c:v>42089</c:v>
                </c:pt>
                <c:pt idx="20">
                  <c:v>244</c:v>
                </c:pt>
                <c:pt idx="21">
                  <c:v>1492.11</c:v>
                </c:pt>
                <c:pt idx="22" formatCode="m/d/yyyy">
                  <c:v>42425</c:v>
                </c:pt>
                <c:pt idx="23">
                  <c:v>381</c:v>
                </c:pt>
                <c:pt idx="24">
                  <c:v>1566.17</c:v>
                </c:pt>
                <c:pt idx="25" formatCode="m/d/yyyy">
                  <c:v>42879</c:v>
                </c:pt>
                <c:pt idx="26">
                  <c:v>607</c:v>
                </c:pt>
                <c:pt idx="27">
                  <c:v>1644.47</c:v>
                </c:pt>
                <c:pt idx="28" formatCode="m/d/yyyy">
                  <c:v>43118</c:v>
                </c:pt>
                <c:pt idx="29">
                  <c:v>663</c:v>
                </c:pt>
                <c:pt idx="30">
                  <c:v>1126.68</c:v>
                </c:pt>
                <c:pt idx="31" formatCode="m/d/yyyy">
                  <c:v>43588</c:v>
                </c:pt>
                <c:pt idx="32">
                  <c:v>941</c:v>
                </c:pt>
                <c:pt idx="33">
                  <c:v>1729.81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F0-4ACD-ADE3-D4E4CC6068B5}"/>
            </c:ext>
          </c:extLst>
        </c:ser>
        <c:ser>
          <c:idx val="7"/>
          <c:order val="7"/>
          <c:tx>
            <c:strRef>
              <c:f>'LABOR DE GPE'!$A$16</c:f>
              <c:strCache>
                <c:ptCount val="1"/>
                <c:pt idx="0">
                  <c:v>8</c:v>
                </c:pt>
              </c:strCache>
            </c:strRef>
          </c:tx>
          <c:invertIfNegative val="0"/>
          <c:cat>
            <c:multiLvlStrRef>
              <c:f>'LABOR DE GPE'!$B$5:$AI$8</c:f>
              <c:multiLvlStrCache>
                <c:ptCount val="32"/>
                <c:lvl>
                  <c:pt idx="3">
                    <c:v>DIRECCION</c:v>
                  </c:pt>
                  <c:pt idx="4">
                    <c:v>FECHA DE PAGO</c:v>
                  </c:pt>
                  <c:pt idx="5">
                    <c:v>FOLIO LIC.</c:v>
                  </c:pt>
                  <c:pt idx="6">
                    <c:v>PAGO REALIZADO</c:v>
                  </c:pt>
                  <c:pt idx="7">
                    <c:v>FECHA DE PAGO</c:v>
                  </c:pt>
                  <c:pt idx="8">
                    <c:v>FOLIO LIC.</c:v>
                  </c:pt>
                  <c:pt idx="9">
                    <c:v>PAGO REALIZADO</c:v>
                  </c:pt>
                  <c:pt idx="10">
                    <c:v>FECHA DE PAGO</c:v>
                  </c:pt>
                  <c:pt idx="11">
                    <c:v>FOLIO LIC.</c:v>
                  </c:pt>
                  <c:pt idx="12">
                    <c:v>PAGO REALIZADO</c:v>
                  </c:pt>
                  <c:pt idx="13">
                    <c:v>FECHA DE PAGO</c:v>
                  </c:pt>
                  <c:pt idx="14">
                    <c:v>FOLIO LIC.</c:v>
                  </c:pt>
                  <c:pt idx="15">
                    <c:v>PAGO REALIZADO</c:v>
                  </c:pt>
                  <c:pt idx="19">
                    <c:v>FECHA DE PAGO</c:v>
                  </c:pt>
                  <c:pt idx="20">
                    <c:v>FOLIO LIC.</c:v>
                  </c:pt>
                  <c:pt idx="21">
                    <c:v>PAGO REALIZADO</c:v>
                  </c:pt>
                  <c:pt idx="22">
                    <c:v>FECHA </c:v>
                  </c:pt>
                  <c:pt idx="23">
                    <c:v>FOLIO</c:v>
                  </c:pt>
                  <c:pt idx="24">
                    <c:v>PAGO</c:v>
                  </c:pt>
                  <c:pt idx="25">
                    <c:v>FECHA </c:v>
                  </c:pt>
                  <c:pt idx="26">
                    <c:v>FOLIO </c:v>
                  </c:pt>
                  <c:pt idx="27">
                    <c:v>PAGO </c:v>
                  </c:pt>
                </c:lvl>
                <c:lvl>
                  <c:pt idx="0">
                    <c:v>NOMBRE(S)</c:v>
                  </c:pt>
                  <c:pt idx="1">
                    <c:v>GIRO</c:v>
                  </c:pt>
                  <c:pt idx="2">
                    <c:v>RFC</c:v>
                  </c:pt>
                  <c:pt idx="4">
                    <c:v>2010</c:v>
                  </c:pt>
                  <c:pt idx="7">
                    <c:v>2011</c:v>
                  </c:pt>
                  <c:pt idx="10">
                    <c:v>2012</c:v>
                  </c:pt>
                  <c:pt idx="13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3">
                    <c:v>2016</c:v>
                  </c:pt>
                  <c:pt idx="25">
                    <c:v>2017</c:v>
                  </c:pt>
                  <c:pt idx="28">
                    <c:v>2018</c:v>
                  </c:pt>
                  <c:pt idx="31">
                    <c:v>2019</c:v>
                  </c:pt>
                </c:lvl>
                <c:lvl>
                  <c:pt idx="0">
                    <c:v>LOCALIDAD:</c:v>
                  </c:pt>
                  <c:pt idx="1">
                    <c:v>LA LABOR DE GUDALUPE</c:v>
                  </c:pt>
                </c:lvl>
                <c:lvl>
                  <c:pt idx="0">
                    <c:v>PADRON DE LICENCIAS EXTENDIDAS 2010-2012</c:v>
                  </c:pt>
                </c:lvl>
              </c:multiLvlStrCache>
            </c:multiLvlStrRef>
          </c:cat>
          <c:val>
            <c:numRef>
              <c:f>'LABOR DE GPE'!$B$16:$AI$16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9" formatCode="m/d/yyyy">
                  <c:v>42055</c:v>
                </c:pt>
                <c:pt idx="20">
                  <c:v>0</c:v>
                </c:pt>
                <c:pt idx="21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F0-4ACD-ADE3-D4E4CC6068B5}"/>
            </c:ext>
          </c:extLst>
        </c:ser>
        <c:ser>
          <c:idx val="8"/>
          <c:order val="8"/>
          <c:tx>
            <c:strRef>
              <c:f>'LABOR DE GPE'!$A$17</c:f>
              <c:strCache>
                <c:ptCount val="1"/>
                <c:pt idx="0">
                  <c:v>9</c:v>
                </c:pt>
              </c:strCache>
            </c:strRef>
          </c:tx>
          <c:invertIfNegative val="0"/>
          <c:cat>
            <c:multiLvlStrRef>
              <c:f>'LABOR DE GPE'!$B$5:$AI$8</c:f>
              <c:multiLvlStrCache>
                <c:ptCount val="32"/>
                <c:lvl>
                  <c:pt idx="3">
                    <c:v>DIRECCION</c:v>
                  </c:pt>
                  <c:pt idx="4">
                    <c:v>FECHA DE PAGO</c:v>
                  </c:pt>
                  <c:pt idx="5">
                    <c:v>FOLIO LIC.</c:v>
                  </c:pt>
                  <c:pt idx="6">
                    <c:v>PAGO REALIZADO</c:v>
                  </c:pt>
                  <c:pt idx="7">
                    <c:v>FECHA DE PAGO</c:v>
                  </c:pt>
                  <c:pt idx="8">
                    <c:v>FOLIO LIC.</c:v>
                  </c:pt>
                  <c:pt idx="9">
                    <c:v>PAGO REALIZADO</c:v>
                  </c:pt>
                  <c:pt idx="10">
                    <c:v>FECHA DE PAGO</c:v>
                  </c:pt>
                  <c:pt idx="11">
                    <c:v>FOLIO LIC.</c:v>
                  </c:pt>
                  <c:pt idx="12">
                    <c:v>PAGO REALIZADO</c:v>
                  </c:pt>
                  <c:pt idx="13">
                    <c:v>FECHA DE PAGO</c:v>
                  </c:pt>
                  <c:pt idx="14">
                    <c:v>FOLIO LIC.</c:v>
                  </c:pt>
                  <c:pt idx="15">
                    <c:v>PAGO REALIZADO</c:v>
                  </c:pt>
                  <c:pt idx="19">
                    <c:v>FECHA DE PAGO</c:v>
                  </c:pt>
                  <c:pt idx="20">
                    <c:v>FOLIO LIC.</c:v>
                  </c:pt>
                  <c:pt idx="21">
                    <c:v>PAGO REALIZADO</c:v>
                  </c:pt>
                  <c:pt idx="22">
                    <c:v>FECHA </c:v>
                  </c:pt>
                  <c:pt idx="23">
                    <c:v>FOLIO</c:v>
                  </c:pt>
                  <c:pt idx="24">
                    <c:v>PAGO</c:v>
                  </c:pt>
                  <c:pt idx="25">
                    <c:v>FECHA </c:v>
                  </c:pt>
                  <c:pt idx="26">
                    <c:v>FOLIO </c:v>
                  </c:pt>
                  <c:pt idx="27">
                    <c:v>PAGO </c:v>
                  </c:pt>
                </c:lvl>
                <c:lvl>
                  <c:pt idx="0">
                    <c:v>NOMBRE(S)</c:v>
                  </c:pt>
                  <c:pt idx="1">
                    <c:v>GIRO</c:v>
                  </c:pt>
                  <c:pt idx="2">
                    <c:v>RFC</c:v>
                  </c:pt>
                  <c:pt idx="4">
                    <c:v>2010</c:v>
                  </c:pt>
                  <c:pt idx="7">
                    <c:v>2011</c:v>
                  </c:pt>
                  <c:pt idx="10">
                    <c:v>2012</c:v>
                  </c:pt>
                  <c:pt idx="13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3">
                    <c:v>2016</c:v>
                  </c:pt>
                  <c:pt idx="25">
                    <c:v>2017</c:v>
                  </c:pt>
                  <c:pt idx="28">
                    <c:v>2018</c:v>
                  </c:pt>
                  <c:pt idx="31">
                    <c:v>2019</c:v>
                  </c:pt>
                </c:lvl>
                <c:lvl>
                  <c:pt idx="0">
                    <c:v>LOCALIDAD:</c:v>
                  </c:pt>
                  <c:pt idx="1">
                    <c:v>LA LABOR DE GUDALUPE</c:v>
                  </c:pt>
                </c:lvl>
                <c:lvl>
                  <c:pt idx="0">
                    <c:v>PADRON DE LICENCIAS EXTENDIDAS 2010-2012</c:v>
                  </c:pt>
                </c:lvl>
              </c:multiLvlStrCache>
            </c:multiLvlStrRef>
          </c:cat>
          <c:val>
            <c:numRef>
              <c:f>'LABOR DE GPE'!$B$17:$AI$17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21">
                  <c:v>0</c:v>
                </c:pt>
                <c:pt idx="22" formatCode="m/d/yyyy">
                  <c:v>42466</c:v>
                </c:pt>
                <c:pt idx="23">
                  <c:v>404</c:v>
                </c:pt>
                <c:pt idx="24">
                  <c:v>204.2</c:v>
                </c:pt>
                <c:pt idx="25" formatCode="m/d/yyyy">
                  <c:v>42800</c:v>
                </c:pt>
                <c:pt idx="26">
                  <c:v>578</c:v>
                </c:pt>
                <c:pt idx="27">
                  <c:v>214.67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F0-4ACD-ADE3-D4E4CC6068B5}"/>
            </c:ext>
          </c:extLst>
        </c:ser>
        <c:ser>
          <c:idx val="9"/>
          <c:order val="9"/>
          <c:tx>
            <c:strRef>
              <c:f>'LABOR DE GPE'!$A$18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cat>
            <c:multiLvlStrRef>
              <c:f>'LABOR DE GPE'!$B$5:$AI$8</c:f>
              <c:multiLvlStrCache>
                <c:ptCount val="32"/>
                <c:lvl>
                  <c:pt idx="3">
                    <c:v>DIRECCION</c:v>
                  </c:pt>
                  <c:pt idx="4">
                    <c:v>FECHA DE PAGO</c:v>
                  </c:pt>
                  <c:pt idx="5">
                    <c:v>FOLIO LIC.</c:v>
                  </c:pt>
                  <c:pt idx="6">
                    <c:v>PAGO REALIZADO</c:v>
                  </c:pt>
                  <c:pt idx="7">
                    <c:v>FECHA DE PAGO</c:v>
                  </c:pt>
                  <c:pt idx="8">
                    <c:v>FOLIO LIC.</c:v>
                  </c:pt>
                  <c:pt idx="9">
                    <c:v>PAGO REALIZADO</c:v>
                  </c:pt>
                  <c:pt idx="10">
                    <c:v>FECHA DE PAGO</c:v>
                  </c:pt>
                  <c:pt idx="11">
                    <c:v>FOLIO LIC.</c:v>
                  </c:pt>
                  <c:pt idx="12">
                    <c:v>PAGO REALIZADO</c:v>
                  </c:pt>
                  <c:pt idx="13">
                    <c:v>FECHA DE PAGO</c:v>
                  </c:pt>
                  <c:pt idx="14">
                    <c:v>FOLIO LIC.</c:v>
                  </c:pt>
                  <c:pt idx="15">
                    <c:v>PAGO REALIZADO</c:v>
                  </c:pt>
                  <c:pt idx="19">
                    <c:v>FECHA DE PAGO</c:v>
                  </c:pt>
                  <c:pt idx="20">
                    <c:v>FOLIO LIC.</c:v>
                  </c:pt>
                  <c:pt idx="21">
                    <c:v>PAGO REALIZADO</c:v>
                  </c:pt>
                  <c:pt idx="22">
                    <c:v>FECHA </c:v>
                  </c:pt>
                  <c:pt idx="23">
                    <c:v>FOLIO</c:v>
                  </c:pt>
                  <c:pt idx="24">
                    <c:v>PAGO</c:v>
                  </c:pt>
                  <c:pt idx="25">
                    <c:v>FECHA </c:v>
                  </c:pt>
                  <c:pt idx="26">
                    <c:v>FOLIO </c:v>
                  </c:pt>
                  <c:pt idx="27">
                    <c:v>PAGO </c:v>
                  </c:pt>
                </c:lvl>
                <c:lvl>
                  <c:pt idx="0">
                    <c:v>NOMBRE(S)</c:v>
                  </c:pt>
                  <c:pt idx="1">
                    <c:v>GIRO</c:v>
                  </c:pt>
                  <c:pt idx="2">
                    <c:v>RFC</c:v>
                  </c:pt>
                  <c:pt idx="4">
                    <c:v>2010</c:v>
                  </c:pt>
                  <c:pt idx="7">
                    <c:v>2011</c:v>
                  </c:pt>
                  <c:pt idx="10">
                    <c:v>2012</c:v>
                  </c:pt>
                  <c:pt idx="13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3">
                    <c:v>2016</c:v>
                  </c:pt>
                  <c:pt idx="25">
                    <c:v>2017</c:v>
                  </c:pt>
                  <c:pt idx="28">
                    <c:v>2018</c:v>
                  </c:pt>
                  <c:pt idx="31">
                    <c:v>2019</c:v>
                  </c:pt>
                </c:lvl>
                <c:lvl>
                  <c:pt idx="0">
                    <c:v>LOCALIDAD:</c:v>
                  </c:pt>
                  <c:pt idx="1">
                    <c:v>LA LABOR DE GUDALUPE</c:v>
                  </c:pt>
                </c:lvl>
                <c:lvl>
                  <c:pt idx="0">
                    <c:v>PADRON DE LICENCIAS EXTENDIDAS 2010-2012</c:v>
                  </c:pt>
                </c:lvl>
              </c:multiLvlStrCache>
            </c:multiLvlStrRef>
          </c:cat>
          <c:val>
            <c:numRef>
              <c:f>'LABOR DE GPE'!$B$18:$AI$18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[$-F800]dddd\,\ mmmm\ dd\,\ yyyy">
                  <c:v>0</c:v>
                </c:pt>
                <c:pt idx="21">
                  <c:v>0</c:v>
                </c:pt>
                <c:pt idx="22" formatCode="m/d/yyyy">
                  <c:v>42521</c:v>
                </c:pt>
                <c:pt idx="23">
                  <c:v>441</c:v>
                </c:pt>
                <c:pt idx="24">
                  <c:v>201.85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F0-4ACD-ADE3-D4E4CC606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60992"/>
        <c:axId val="70275072"/>
      </c:barChart>
      <c:catAx>
        <c:axId val="70260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0275072"/>
        <c:crosses val="autoZero"/>
        <c:auto val="1"/>
        <c:lblAlgn val="ctr"/>
        <c:lblOffset val="100"/>
        <c:noMultiLvlLbl val="0"/>
      </c:catAx>
      <c:valAx>
        <c:axId val="70275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260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NON/AppData/Roaming/Microsoft/Excel/LISTA%20DE%20REPECOS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</sheetNames>
    <sheetDataSet>
      <sheetData sheetId="0" refreshError="1">
        <row r="1">
          <cell r="A1" t="str">
            <v>NOMBRE</v>
          </cell>
          <cell r="B1" t="str">
            <v>RFC</v>
          </cell>
          <cell r="C1" t="str">
            <v>DIRECCION</v>
          </cell>
        </row>
        <row r="2">
          <cell r="A2" t="str">
            <v>ACERO LOPEZ GREGORIO</v>
          </cell>
          <cell r="B2" t="str">
            <v>AELG6910069C5</v>
          </cell>
          <cell r="C2" t="str">
            <v>ALDAMA #3</v>
          </cell>
        </row>
        <row r="3">
          <cell r="A3" t="str">
            <v>ACHUTEGUI BRISEÑO ALMA</v>
          </cell>
          <cell r="B3" t="str">
            <v>AUBA850129DA0</v>
          </cell>
          <cell r="C3" t="str">
            <v>SANTIAGO VIRGEN #5 A</v>
          </cell>
        </row>
        <row r="4">
          <cell r="A4" t="str">
            <v xml:space="preserve">AGUIAR PARRA JUAN MANUEL </v>
          </cell>
          <cell r="B4" t="str">
            <v>AUPJ651130FE4</v>
          </cell>
          <cell r="C4" t="str">
            <v>INDEPENDENCIA #21</v>
          </cell>
        </row>
        <row r="5">
          <cell r="A5" t="str">
            <v>ALVAREZ RODARTE ANGELINA</v>
          </cell>
          <cell r="B5" t="str">
            <v>AARA2703155Y9</v>
          </cell>
          <cell r="C5" t="str">
            <v>JUAREZ # 30</v>
          </cell>
        </row>
        <row r="6">
          <cell r="A6" t="str">
            <v>ARANJO MARTINEZ OSCAR HUMBERTO</v>
          </cell>
          <cell r="B6" t="str">
            <v>AAMO850911E84</v>
          </cell>
          <cell r="C6" t="str">
            <v>JAVIER MINA #106</v>
          </cell>
        </row>
        <row r="7">
          <cell r="A7" t="str">
            <v>AVILA PINTO JULIETA</v>
          </cell>
          <cell r="B7" t="str">
            <v>AIPJ800303V11</v>
          </cell>
          <cell r="C7" t="str">
            <v>JAVIER MINA #99</v>
          </cell>
        </row>
        <row r="8">
          <cell r="A8" t="str">
            <v>AVILA PINTO NEMECIO</v>
          </cell>
          <cell r="B8" t="str">
            <v>AIPN7103155Y6</v>
          </cell>
          <cell r="C8" t="str">
            <v>JAVIER MINA # 21</v>
          </cell>
        </row>
        <row r="9">
          <cell r="A9" t="str">
            <v>AYON CURIEL LUCIA</v>
          </cell>
          <cell r="B9" t="str">
            <v>AOCL471218QM0</v>
          </cell>
          <cell r="C9" t="str">
            <v>EMILIANO ZAPATA #20</v>
          </cell>
        </row>
        <row r="10">
          <cell r="A10" t="str">
            <v>AYON MONTERO IMELDA</v>
          </cell>
          <cell r="B10" t="str">
            <v>AOMI720103EL1</v>
          </cell>
          <cell r="C10" t="str">
            <v>ALLENDE # 17</v>
          </cell>
        </row>
        <row r="11">
          <cell r="A11" t="str">
            <v>AYON MORALES CANDELARIO</v>
          </cell>
          <cell r="B11" t="str">
            <v>AOMC510420MG2</v>
          </cell>
          <cell r="C11" t="str">
            <v>INDEPENDENCIA #160</v>
          </cell>
        </row>
        <row r="12">
          <cell r="A12" t="str">
            <v>AYON SAMBRANO MARTHA ELENA</v>
          </cell>
          <cell r="B12" t="str">
            <v>AOSM580711NB1</v>
          </cell>
          <cell r="C12" t="str">
            <v>INDEPENDENCIA #22</v>
          </cell>
        </row>
        <row r="13">
          <cell r="A13" t="str">
            <v>BAÑUELOS LOZANO RITA</v>
          </cell>
          <cell r="B13" t="str">
            <v>BALR6104088U1</v>
          </cell>
          <cell r="C13" t="str">
            <v>GUADALUPE VICTORIA #7</v>
          </cell>
        </row>
        <row r="14">
          <cell r="A14" t="str">
            <v>BAÑUELOS MARIN JOEL</v>
          </cell>
          <cell r="B14" t="str">
            <v>BAMJ780312FM4</v>
          </cell>
          <cell r="C14" t="str">
            <v>JESUS CALDERA #26</v>
          </cell>
        </row>
        <row r="15">
          <cell r="A15" t="str">
            <v>BARELA MIRAMONTES JOSE GUADALUPE</v>
          </cell>
          <cell r="B15" t="str">
            <v>BAMG6303266S9</v>
          </cell>
          <cell r="C15" t="str">
            <v>ANTILLON # 1B</v>
          </cell>
        </row>
        <row r="16">
          <cell r="A16" t="str">
            <v>BECERRA ESPARZA JUAN CARLOS</v>
          </cell>
          <cell r="B16" t="str">
            <v>BEEJ740313BFA</v>
          </cell>
          <cell r="C16" t="str">
            <v>ALVARO OBREGON #32</v>
          </cell>
        </row>
        <row r="17">
          <cell r="A17" t="str">
            <v>BECERRA ROSALES SALVADOR</v>
          </cell>
          <cell r="B17" t="str">
            <v>BERS620603NK8</v>
          </cell>
          <cell r="C17" t="str">
            <v xml:space="preserve">HIDALGO #18 </v>
          </cell>
        </row>
        <row r="18">
          <cell r="A18" t="str">
            <v>BECERRA RUBIO ERIKA DEL CARMEN</v>
          </cell>
          <cell r="B18" t="str">
            <v>BERE801124PR8</v>
          </cell>
          <cell r="C18" t="str">
            <v>DEPORTIVA #11</v>
          </cell>
        </row>
        <row r="19">
          <cell r="A19" t="str">
            <v>BECERRA SANCHEZ RAUL</v>
          </cell>
          <cell r="B19" t="str">
            <v>BESR761127480</v>
          </cell>
          <cell r="C19" t="str">
            <v>JUAREZ # 20</v>
          </cell>
        </row>
        <row r="20">
          <cell r="A20" t="str">
            <v>BUGARIN GARCIA REBECA</v>
          </cell>
          <cell r="B20" t="str">
            <v>BUGR800205UX7</v>
          </cell>
          <cell r="C20" t="str">
            <v>JUAN AGUILAR #9</v>
          </cell>
        </row>
        <row r="21">
          <cell r="A21" t="str">
            <v>CABRERA NUÑEZ HONORATO</v>
          </cell>
          <cell r="B21" t="str">
            <v>CACZ3104127Z2</v>
          </cell>
          <cell r="C21" t="str">
            <v>VALLARTA #38</v>
          </cell>
        </row>
        <row r="22">
          <cell r="A22">
            <v>0</v>
          </cell>
          <cell r="B22">
            <v>0</v>
          </cell>
          <cell r="C22">
            <v>0</v>
          </cell>
        </row>
        <row r="23">
          <cell r="A23" t="str">
            <v xml:space="preserve">CARO MOYA KARLA YURIDIA </v>
          </cell>
          <cell r="B23" t="str">
            <v>CAMK8208122Q8</v>
          </cell>
          <cell r="C23" t="str">
            <v>LAZARO CARDENAS #50</v>
          </cell>
        </row>
        <row r="24">
          <cell r="A24" t="str">
            <v>CARRANZA GARCIA DAVID</v>
          </cell>
          <cell r="B24" t="str">
            <v>CAGD5701269H8</v>
          </cell>
          <cell r="C24" t="str">
            <v>TOMAS GONZALEZ# 9</v>
          </cell>
        </row>
        <row r="25">
          <cell r="A25" t="str">
            <v>CARRANZA LAMAS HERIBERTO</v>
          </cell>
          <cell r="B25" t="str">
            <v>CALH8607135X7</v>
          </cell>
          <cell r="C25" t="str">
            <v>JESUS CALDERA #48</v>
          </cell>
        </row>
        <row r="26">
          <cell r="A26" t="str">
            <v>CARRILLO COVARRUBIAS ZENON</v>
          </cell>
          <cell r="B26" t="str">
            <v>CACZ3104127Z2</v>
          </cell>
          <cell r="C26" t="str">
            <v>GUADALUPE VICTORIA # 18</v>
          </cell>
        </row>
        <row r="27">
          <cell r="A27" t="str">
            <v>CARRILLO GALVAN J. JESUS</v>
          </cell>
          <cell r="B27" t="str">
            <v>CAGJ7001157E7</v>
          </cell>
          <cell r="C27" t="str">
            <v>FRANCISCO I. MADERO #6</v>
          </cell>
        </row>
        <row r="28">
          <cell r="A28" t="str">
            <v>CARRILLO GALVAN MARTIN</v>
          </cell>
          <cell r="B28" t="str">
            <v>CAGM650711P58</v>
          </cell>
          <cell r="C28" t="str">
            <v>LAZARO CARDENAS #7</v>
          </cell>
        </row>
        <row r="29">
          <cell r="A29" t="str">
            <v>CARRILLO GOMEZ MIGUEL</v>
          </cell>
          <cell r="B29" t="str">
            <v>CAGM8509294B6</v>
          </cell>
          <cell r="C29" t="str">
            <v>RAMON CORONA #16 B</v>
          </cell>
        </row>
        <row r="30">
          <cell r="A30" t="str">
            <v>CARRILLO HERNANDEZ MA. ELSA</v>
          </cell>
          <cell r="B30" t="str">
            <v>CAHE700106210</v>
          </cell>
          <cell r="C30" t="str">
            <v>HIDALGO #8 A</v>
          </cell>
        </row>
        <row r="31">
          <cell r="A31" t="str">
            <v>CARRILLO LUNA MIGUEL</v>
          </cell>
          <cell r="B31" t="str">
            <v>CALM871118DIA</v>
          </cell>
          <cell r="C31" t="str">
            <v>GUADALUPE VICTORIA #18</v>
          </cell>
        </row>
        <row r="32">
          <cell r="A32" t="str">
            <v>CARRILLO SANTILLAN BERNABE</v>
          </cell>
          <cell r="B32" t="str">
            <v>CASB6502212U81</v>
          </cell>
          <cell r="C32" t="str">
            <v>JUAREZ #60</v>
          </cell>
        </row>
        <row r="33">
          <cell r="A33" t="str">
            <v>CARRILLO ZAMBRANO IRMA</v>
          </cell>
          <cell r="B33" t="str">
            <v>CASI521101MM5</v>
          </cell>
          <cell r="C33" t="str">
            <v>ANTILLON # 1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 t="str">
            <v>CELAYA CASTAÑEDA PEDRO</v>
          </cell>
          <cell r="B35" t="str">
            <v>CECP361230HQ5</v>
          </cell>
          <cell r="C35" t="str">
            <v>MESA DE FLORES #2</v>
          </cell>
        </row>
        <row r="36">
          <cell r="A36" t="str">
            <v>CELAYA CHACON DEMESIO</v>
          </cell>
          <cell r="B36" t="str">
            <v>CECD661219RH3</v>
          </cell>
          <cell r="C36" t="str">
            <v>ANTILLON #21</v>
          </cell>
        </row>
        <row r="37">
          <cell r="A37" t="str">
            <v>CELAYA RODRIGUEZ BERTHA ALICIA</v>
          </cell>
          <cell r="B37" t="str">
            <v>CERB7502156J8</v>
          </cell>
          <cell r="C37" t="str">
            <v>INDEPENDENCIA # 80 A</v>
          </cell>
        </row>
        <row r="38">
          <cell r="A38" t="str">
            <v>CENICEROS LOPEZ ADELAIDA</v>
          </cell>
          <cell r="B38" t="str">
            <v>CELA621217QU4</v>
          </cell>
          <cell r="C38" t="str">
            <v>SANTOS DEGOLLADO #22 A</v>
          </cell>
        </row>
        <row r="39">
          <cell r="A39" t="str">
            <v>CERVANTES CASTRO ESTHER</v>
          </cell>
          <cell r="B39" t="str">
            <v>CECE710107TS9</v>
          </cell>
          <cell r="C39" t="str">
            <v>JAVIER MINA #110</v>
          </cell>
        </row>
        <row r="40">
          <cell r="A40" t="str">
            <v>CERVANTES PIZ AMELIA</v>
          </cell>
          <cell r="B40" t="str">
            <v>CEPA670921HA9</v>
          </cell>
          <cell r="C40" t="str">
            <v>ANTILLON #10-3</v>
          </cell>
        </row>
        <row r="41">
          <cell r="A41" t="str">
            <v>CHAVEZ CENICEROS ALMA DELIA</v>
          </cell>
          <cell r="B41" t="str">
            <v>CACX761206SXA</v>
          </cell>
          <cell r="C41" t="str">
            <v>JAVIER MINA #21</v>
          </cell>
        </row>
        <row r="42">
          <cell r="A42" t="str">
            <v>CHAVEZ ESPARZA MARTIN GUADALUPE</v>
          </cell>
          <cell r="B42" t="str">
            <v>CAEM701212FX0</v>
          </cell>
          <cell r="C42" t="str">
            <v>MATAMOROS #6</v>
          </cell>
        </row>
        <row r="43">
          <cell r="A43" t="str">
            <v>CONTRERAS DURAN AZAEL</v>
          </cell>
          <cell r="B43" t="str">
            <v>CODA870205FZ3</v>
          </cell>
          <cell r="C43" t="str">
            <v>JUAREZ #31 A</v>
          </cell>
        </row>
        <row r="44">
          <cell r="A44" t="str">
            <v>CORTES OJEDA ANA MARIA</v>
          </cell>
          <cell r="B44" t="str">
            <v>COOA830829T94</v>
          </cell>
          <cell r="C44" t="str">
            <v>MELCHOR OCAMPO #13</v>
          </cell>
        </row>
        <row r="45">
          <cell r="A45" t="str">
            <v>CORTES RODRIGUEZ HUGO</v>
          </cell>
          <cell r="B45" t="str">
            <v>CORH660609RD3</v>
          </cell>
          <cell r="C45" t="str">
            <v>INDEPENDENCIA #40</v>
          </cell>
        </row>
        <row r="46">
          <cell r="A46" t="str">
            <v>COVARRUBIAS GARCIA FLORENTINA</v>
          </cell>
          <cell r="B46" t="str">
            <v>COGF251016AV9</v>
          </cell>
          <cell r="C46" t="str">
            <v>NIÑOS HEROES #12</v>
          </cell>
        </row>
        <row r="47">
          <cell r="A47" t="str">
            <v>COVARRUBIAS GONZALEZ MA. VERONICA</v>
          </cell>
          <cell r="B47" t="str">
            <v>COGV830313MUA</v>
          </cell>
          <cell r="C47" t="str">
            <v>JAVIER MINA #100</v>
          </cell>
        </row>
        <row r="48">
          <cell r="A48" t="str">
            <v>CURIEL ROBLES RAMONA</v>
          </cell>
          <cell r="B48" t="str">
            <v>CURR780719CIA</v>
          </cell>
          <cell r="C48" t="str">
            <v>CEREZO #1</v>
          </cell>
        </row>
        <row r="49">
          <cell r="A49" t="str">
            <v>DE LA TORRE DIAZ BERTHA ESTHELA</v>
          </cell>
          <cell r="B49" t="str">
            <v>TODB2406129L0</v>
          </cell>
          <cell r="C49" t="str">
            <v>JUAREZ #21</v>
          </cell>
        </row>
        <row r="50">
          <cell r="A50" t="str">
            <v xml:space="preserve">DELGADO MANZANO MARIA RAMONA </v>
          </cell>
          <cell r="B50" t="str">
            <v>DEMR3708022D4</v>
          </cell>
          <cell r="C50" t="str">
            <v>VICENTE GUERRERO #15</v>
          </cell>
        </row>
        <row r="51">
          <cell r="A51" t="str">
            <v>DELGADO ROBLES MARIA LUISA</v>
          </cell>
          <cell r="B51" t="str">
            <v>DERL410921LZ9</v>
          </cell>
          <cell r="C51" t="str">
            <v>JUAREZ #13</v>
          </cell>
        </row>
        <row r="52">
          <cell r="A52" t="str">
            <v>ESCOBEDO RAMIREZ ANTONIO</v>
          </cell>
          <cell r="B52" t="str">
            <v>EORA491223C46</v>
          </cell>
          <cell r="C52" t="str">
            <v>INDEPENDENCIA #7</v>
          </cell>
        </row>
        <row r="53">
          <cell r="A53" t="str">
            <v>ESPARZA MACARENA NICANOR</v>
          </cell>
          <cell r="B53" t="str">
            <v>EAMN550610THA</v>
          </cell>
          <cell r="C53" t="str">
            <v>MATAMOROS #1</v>
          </cell>
        </row>
        <row r="54">
          <cell r="A54" t="str">
            <v>ESPARZA MARTINEZ MA. DEL CARMEN</v>
          </cell>
          <cell r="B54" t="str">
            <v>EAMM6406123G6</v>
          </cell>
          <cell r="C54" t="str">
            <v>MORELOS #2</v>
          </cell>
        </row>
        <row r="55">
          <cell r="A55" t="str">
            <v>ESPARZA RUVALCABA MARIA CRUZ</v>
          </cell>
          <cell r="B55" t="str">
            <v>EARM700503BM0</v>
          </cell>
          <cell r="C55" t="str">
            <v>EMILIANO ZAPATA # 21</v>
          </cell>
        </row>
        <row r="56">
          <cell r="A56" t="str">
            <v>ESPARZA SALINAS ROBERTO</v>
          </cell>
          <cell r="B56" t="str">
            <v>EASR4506078H1</v>
          </cell>
          <cell r="C56" t="str">
            <v>HIDALGO #10</v>
          </cell>
        </row>
        <row r="57">
          <cell r="A57" t="str">
            <v>ESPINOSA MIRAMONTES RAIMUNDO</v>
          </cell>
          <cell r="B57" t="str">
            <v>EIMR510507AT1</v>
          </cell>
          <cell r="C57" t="str">
            <v>INDEPENDENCIA #</v>
          </cell>
        </row>
        <row r="58">
          <cell r="A58" t="str">
            <v xml:space="preserve">FLORES CAMACHO JOSE ANTONIO </v>
          </cell>
          <cell r="B58" t="str">
            <v>FOCA4711083K0</v>
          </cell>
          <cell r="C58" t="str">
            <v>SANTOS DEGOLLADO #5</v>
          </cell>
        </row>
        <row r="59">
          <cell r="A59" t="str">
            <v>FLORES GUTIERREZ MA. ARACELI</v>
          </cell>
          <cell r="B59" t="str">
            <v>FOGA871221HUO</v>
          </cell>
          <cell r="C59" t="str">
            <v>SANTOS DEGOLLADO #30</v>
          </cell>
        </row>
        <row r="60">
          <cell r="A60" t="str">
            <v>FLORES JIMENEZ ROSINA</v>
          </cell>
          <cell r="B60" t="str">
            <v>FOJR380620648</v>
          </cell>
          <cell r="C60" t="str">
            <v>SANTOS DEGOLLADO #32</v>
          </cell>
        </row>
        <row r="61">
          <cell r="A61" t="str">
            <v>FLORES LUNA BERTHA ALICIA</v>
          </cell>
          <cell r="B61" t="str">
            <v>FOLB680630MM7</v>
          </cell>
          <cell r="C61" t="str">
            <v>LEANDRO VALLE #30</v>
          </cell>
        </row>
        <row r="62">
          <cell r="A62" t="str">
            <v>FRANCO ALTAMIRANO MA. VELIA</v>
          </cell>
          <cell r="B62" t="str">
            <v>FAAV5009268S8</v>
          </cell>
          <cell r="C62" t="str">
            <v>HIDALGO #7</v>
          </cell>
        </row>
        <row r="63">
          <cell r="A63" t="str">
            <v>GALINDO BRION GUSTAVO RAMON</v>
          </cell>
          <cell r="B63" t="str">
            <v>GABG711024KH7</v>
          </cell>
          <cell r="C63" t="str">
            <v>MORELOS #23</v>
          </cell>
        </row>
        <row r="64">
          <cell r="A64" t="str">
            <v>GALINDO CASTAÑEDA MA. PAZ</v>
          </cell>
          <cell r="B64" t="str">
            <v>GACP560228H55</v>
          </cell>
          <cell r="C64" t="str">
            <v>MORELOS #12</v>
          </cell>
        </row>
        <row r="65">
          <cell r="A65" t="str">
            <v>GALINDO CONTRERAS ISELA</v>
          </cell>
          <cell r="B65" t="str">
            <v>GACI810914PR6</v>
          </cell>
          <cell r="C65" t="str">
            <v>ILLAN #1 B</v>
          </cell>
        </row>
        <row r="66">
          <cell r="A66" t="str">
            <v xml:space="preserve">GALINDO ISLAS DANIEL </v>
          </cell>
          <cell r="B66" t="str">
            <v>GAID380105MX6</v>
          </cell>
          <cell r="C66" t="str">
            <v>SANTOS DEGOLLADO #4</v>
          </cell>
        </row>
        <row r="67">
          <cell r="A67" t="str">
            <v>GALINDO ROMERO MARTIN SALVADOR</v>
          </cell>
          <cell r="B67" t="str">
            <v>GARM681112BCA</v>
          </cell>
          <cell r="C67" t="str">
            <v>MERCADO #2</v>
          </cell>
        </row>
        <row r="68">
          <cell r="A68" t="str">
            <v xml:space="preserve">GALVAN LOERA GERTRUDIS </v>
          </cell>
          <cell r="B68" t="str">
            <v>GALG331116IF6</v>
          </cell>
          <cell r="C68" t="str">
            <v>HIDALGO #2</v>
          </cell>
        </row>
        <row r="69">
          <cell r="A69" t="str">
            <v>GARCIA BAÑUELOS YOLANDA</v>
          </cell>
          <cell r="B69" t="str">
            <v>GABY64111935A</v>
          </cell>
          <cell r="C69" t="str">
            <v>ZARAGOZA #12</v>
          </cell>
        </row>
        <row r="70">
          <cell r="A70" t="str">
            <v>GARCIA CASTELAN LUIS</v>
          </cell>
          <cell r="B70" t="str">
            <v>GACL660825IV0</v>
          </cell>
          <cell r="C70" t="str">
            <v>INTERNACIONAL #18</v>
          </cell>
        </row>
        <row r="71">
          <cell r="A71" t="str">
            <v>GARCIA MEZA REBECA</v>
          </cell>
          <cell r="B71" t="str">
            <v>GAMR581114F82</v>
          </cell>
          <cell r="C71" t="str">
            <v>MARGARITO JAIME #10</v>
          </cell>
        </row>
        <row r="72">
          <cell r="A72" t="str">
            <v>GARCIA PALACIOS GUSTAVO</v>
          </cell>
          <cell r="B72" t="str">
            <v>GAPG680902GJ5</v>
          </cell>
          <cell r="C72" t="str">
            <v>JUAN AGUILAR #21</v>
          </cell>
        </row>
        <row r="73">
          <cell r="A73" t="str">
            <v>GARCIA VILLALOBOS SILVIA</v>
          </cell>
          <cell r="B73" t="str">
            <v>GAVS750620M97</v>
          </cell>
          <cell r="C73" t="str">
            <v>LEYES DE REFORMA # 4</v>
          </cell>
        </row>
        <row r="74">
          <cell r="A74" t="str">
            <v xml:space="preserve">GOMEZ PALACIOS JOSE </v>
          </cell>
          <cell r="B74" t="str">
            <v>GOPJ580320389</v>
          </cell>
          <cell r="C74" t="str">
            <v>CUAUHTEMOC #11</v>
          </cell>
        </row>
        <row r="75">
          <cell r="A75" t="str">
            <v>GOMEZ PALACIOS JOSE EMILIO</v>
          </cell>
          <cell r="B75" t="str">
            <v>GOPE690522BJ9</v>
          </cell>
          <cell r="C75" t="str">
            <v>GUADALUPE VICTORIA #16 A</v>
          </cell>
        </row>
        <row r="76">
          <cell r="A76" t="str">
            <v>GOMEZ PALACIOS RODRIGO</v>
          </cell>
          <cell r="B76" t="str">
            <v>GOPR550320BL3</v>
          </cell>
          <cell r="C76" t="str">
            <v>SANTOS DEGOLLADO #3 A</v>
          </cell>
        </row>
        <row r="77">
          <cell r="A77" t="str">
            <v>GOMEZ PEREZ SOFIA</v>
          </cell>
          <cell r="B77" t="str">
            <v>GOPS440426D39</v>
          </cell>
          <cell r="C77" t="str">
            <v>ANTILLON #26</v>
          </cell>
        </row>
        <row r="78">
          <cell r="A78" t="str">
            <v>GOMEZ RUBIO MONICA MERCEDES</v>
          </cell>
          <cell r="B78" t="str">
            <v>GORM710524P88</v>
          </cell>
          <cell r="C78" t="str">
            <v>JUAREZ #22</v>
          </cell>
        </row>
        <row r="79">
          <cell r="A79" t="str">
            <v xml:space="preserve">GOMEZ VALADEZ CARLOS HILARIO </v>
          </cell>
          <cell r="B79" t="str">
            <v>GOVC7511201D9</v>
          </cell>
          <cell r="C79" t="str">
            <v>JUAREZ #1 A</v>
          </cell>
        </row>
        <row r="80">
          <cell r="A80" t="str">
            <v>GOMEZ VEGA ALICIA</v>
          </cell>
          <cell r="B80" t="str">
            <v>GOVA640511HR7</v>
          </cell>
          <cell r="C80" t="str">
            <v>INDEPENDENCIA #56</v>
          </cell>
        </row>
        <row r="81">
          <cell r="A81" t="str">
            <v>GONZALEZ GUTIERREZ MARIA LUISA</v>
          </cell>
          <cell r="B81" t="str">
            <v>GOGL791105862</v>
          </cell>
          <cell r="C81" t="str">
            <v>PRISCILIANO SANCHEZ 36</v>
          </cell>
        </row>
        <row r="82">
          <cell r="A82" t="str">
            <v>GONZALEZ TIZNADO ARACELI</v>
          </cell>
          <cell r="B82" t="str">
            <v>GOTA851019GU2</v>
          </cell>
          <cell r="C82" t="str">
            <v>BAJIO #16</v>
          </cell>
        </row>
        <row r="83">
          <cell r="A83" t="str">
            <v>GONZALEZ VARELA PAULA</v>
          </cell>
          <cell r="B83" t="str">
            <v>GOVP431129H40</v>
          </cell>
          <cell r="C83" t="str">
            <v>INDEPENDENCIA #15</v>
          </cell>
        </row>
        <row r="84">
          <cell r="A84">
            <v>0</v>
          </cell>
          <cell r="B84">
            <v>0</v>
          </cell>
          <cell r="C84">
            <v>0</v>
          </cell>
        </row>
        <row r="85">
          <cell r="A85" t="str">
            <v>GRAJEDA MARTINEZ JUAN MANUEL</v>
          </cell>
          <cell r="B85" t="str">
            <v>GAMJ5906065V7</v>
          </cell>
          <cell r="C85" t="str">
            <v>GUADALUPE VICTORIA #25 A</v>
          </cell>
        </row>
        <row r="86">
          <cell r="A86" t="str">
            <v>GUTIERREZ LUNA MARTHA YESENIA</v>
          </cell>
          <cell r="B86" t="str">
            <v>GULM710529HG4</v>
          </cell>
          <cell r="C86" t="str">
            <v>JUAREZ #37</v>
          </cell>
        </row>
        <row r="87">
          <cell r="A87" t="str">
            <v xml:space="preserve">GUTIERREZ MERCADO IRENE </v>
          </cell>
          <cell r="B87" t="str">
            <v>GUMI450405N83</v>
          </cell>
          <cell r="C87" t="str">
            <v>JAVIER MINA #3</v>
          </cell>
        </row>
        <row r="88">
          <cell r="A88" t="str">
            <v>GUTIERREZ RODRIGUEZ MA. BERTHA</v>
          </cell>
          <cell r="B88" t="str">
            <v>GURM610209BL5</v>
          </cell>
          <cell r="C88" t="str">
            <v>SANTOS DEGOLLADO #37</v>
          </cell>
        </row>
        <row r="89">
          <cell r="A89" t="str">
            <v>GUZMAN CELAYA CONSUELO</v>
          </cell>
          <cell r="B89" t="str">
            <v>GUCC800120KY6</v>
          </cell>
          <cell r="C89" t="str">
            <v>INDEPENDENCIA #102</v>
          </cell>
        </row>
        <row r="90">
          <cell r="A90">
            <v>0</v>
          </cell>
          <cell r="B90">
            <v>0</v>
          </cell>
          <cell r="C90">
            <v>0</v>
          </cell>
        </row>
        <row r="91">
          <cell r="A91" t="str">
            <v>GUZMAN NUÑEZ MAURICIO</v>
          </cell>
          <cell r="B91" t="str">
            <v>GUNM8701133R7</v>
          </cell>
          <cell r="C91" t="str">
            <v xml:space="preserve">SANTIAGO VIRGEN #28 </v>
          </cell>
        </row>
        <row r="92">
          <cell r="A92" t="str">
            <v>HERMOSILLO DIAZ MA. FABIOLA</v>
          </cell>
          <cell r="B92" t="str">
            <v>HEDF910207NN9</v>
          </cell>
          <cell r="C92" t="str">
            <v>HIDALGO # 5</v>
          </cell>
        </row>
        <row r="93">
          <cell r="A93" t="str">
            <v>HERNANDEZ GONZALEZ PAOLA GRIZZETH</v>
          </cell>
          <cell r="B93" t="str">
            <v>HEGP870605887</v>
          </cell>
          <cell r="C93" t="str">
            <v>INDEPENDENCIA #15</v>
          </cell>
        </row>
        <row r="94">
          <cell r="A94" t="str">
            <v>HERNANDEZ HERNANDEZ IRENE</v>
          </cell>
          <cell r="B94" t="str">
            <v>HEHI380813UQ8</v>
          </cell>
          <cell r="C94" t="str">
            <v>HIDALGO # 6</v>
          </cell>
        </row>
        <row r="95">
          <cell r="A95" t="str">
            <v>HERNANDEZ MIRANDA MARTINA</v>
          </cell>
          <cell r="B95" t="str">
            <v>HEMM640827FL1</v>
          </cell>
          <cell r="C95" t="str">
            <v>MICHEL #373</v>
          </cell>
        </row>
        <row r="96">
          <cell r="A96" t="str">
            <v>HERRERA TORRES BLANCA ESTELA</v>
          </cell>
          <cell r="B96" t="str">
            <v>HETB890712GW2</v>
          </cell>
          <cell r="C96" t="str">
            <v>ALLENDE #2</v>
          </cell>
        </row>
        <row r="97">
          <cell r="A97" t="str">
            <v>HIDALGO FERNANDEZ MARTIN</v>
          </cell>
          <cell r="B97" t="str">
            <v>HIFM600130AB8</v>
          </cell>
          <cell r="C97" t="str">
            <v>HIDALGO #43</v>
          </cell>
        </row>
        <row r="98">
          <cell r="A98" t="str">
            <v>HIDALGO TIZNADO GEORGINA LIZETH</v>
          </cell>
          <cell r="B98" t="str">
            <v>HITG800501VA6</v>
          </cell>
          <cell r="C98" t="str">
            <v>HIDALGO #15</v>
          </cell>
        </row>
        <row r="99">
          <cell r="A99" t="str">
            <v>HUERTA FLORES BEATRIZ</v>
          </cell>
          <cell r="B99" t="str">
            <v>HUFB6106188G8</v>
          </cell>
          <cell r="C99" t="str">
            <v>JESUS CALDERA #61</v>
          </cell>
        </row>
        <row r="100">
          <cell r="A100" t="str">
            <v>IÑIGUEZ GUTIERREZ JUAN CARLOS</v>
          </cell>
          <cell r="B100" t="str">
            <v>IIGJ711210KX6</v>
          </cell>
          <cell r="C100" t="str">
            <v>ABASOLO #8</v>
          </cell>
        </row>
        <row r="101">
          <cell r="A101" t="str">
            <v>JAIMES CARRANZA JAVIER</v>
          </cell>
          <cell r="B101" t="str">
            <v>JACJ700829GT3</v>
          </cell>
          <cell r="C101" t="str">
            <v>JUAREZ #4</v>
          </cell>
        </row>
        <row r="102">
          <cell r="A102" t="str">
            <v xml:space="preserve">JIMENEZ ALVAREZ RODOLFO </v>
          </cell>
          <cell r="B102" t="str">
            <v xml:space="preserve"> JIAR570215DQ5</v>
          </cell>
          <cell r="C102" t="str">
            <v>JUAREZ #30 DEP. 1</v>
          </cell>
        </row>
        <row r="103">
          <cell r="A103" t="str">
            <v>JIMENEZ GARCIA ARTURO</v>
          </cell>
          <cell r="B103" t="str">
            <v>JIGA680107UY2</v>
          </cell>
          <cell r="C103" t="str">
            <v>JESUS CALDERA # 28</v>
          </cell>
        </row>
        <row r="104">
          <cell r="A104" t="str">
            <v xml:space="preserve">JIMENEZ LEON MARIA EVANGELINA </v>
          </cell>
          <cell r="B104" t="str">
            <v>JILE820603JUO</v>
          </cell>
          <cell r="C104" t="str">
            <v>JUAREZ #30 B</v>
          </cell>
        </row>
        <row r="105">
          <cell r="A105" t="str">
            <v>LAMAS CANALEJAS MA. GLORIA</v>
          </cell>
          <cell r="B105" t="str">
            <v>LACG650912I96</v>
          </cell>
          <cell r="C105" t="str">
            <v>CUAUHTEMOC #12 B</v>
          </cell>
        </row>
        <row r="106">
          <cell r="A106" t="str">
            <v>LAMAS CANALEJAS MA. HILIA MANUELA</v>
          </cell>
          <cell r="B106" t="str">
            <v>LACH7003255V6</v>
          </cell>
          <cell r="C106" t="str">
            <v>CUAUHTEMOC #12 A</v>
          </cell>
        </row>
        <row r="107">
          <cell r="A107" t="str">
            <v>LANDEROS CARRILLO MATILDE</v>
          </cell>
          <cell r="B107" t="str">
            <v>LACM380314366</v>
          </cell>
          <cell r="C107" t="str">
            <v>LIBERTAD #39</v>
          </cell>
        </row>
        <row r="108">
          <cell r="A108" t="str">
            <v>LEAL CECEÑA FAUSTINO</v>
          </cell>
          <cell r="B108" t="str">
            <v>LECF6502157C3</v>
          </cell>
          <cell r="C108" t="str">
            <v>ZARAGOZA #6</v>
          </cell>
        </row>
        <row r="109">
          <cell r="A109" t="str">
            <v>LEON MEJIA MARIA LETICIA</v>
          </cell>
          <cell r="B109" t="str">
            <v>LEML5105286I6</v>
          </cell>
          <cell r="C109" t="str">
            <v>TORRES #18</v>
          </cell>
        </row>
        <row r="110">
          <cell r="A110" t="str">
            <v>LEON RUIZ JOSE DE JESUS</v>
          </cell>
          <cell r="B110" t="str">
            <v>LERJ660108KP8</v>
          </cell>
          <cell r="C110" t="str">
            <v>INDEPENDENCIA #31</v>
          </cell>
        </row>
        <row r="111">
          <cell r="A111" t="str">
            <v>LEON RUIZ LEONARDO AGUSTIN</v>
          </cell>
          <cell r="B111" t="str">
            <v>LERL601210121</v>
          </cell>
          <cell r="C111" t="str">
            <v>LIBERTAD #19</v>
          </cell>
        </row>
        <row r="112">
          <cell r="A112" t="str">
            <v>LEON VALDIVIA LUIS MOISES</v>
          </cell>
          <cell r="B112" t="str">
            <v>LEVL7107216X5</v>
          </cell>
          <cell r="C112" t="str">
            <v>CORREGIDORA #9</v>
          </cell>
        </row>
        <row r="113">
          <cell r="A113" t="str">
            <v>LEON VALDIVIA SILVERIO</v>
          </cell>
          <cell r="B113" t="str">
            <v>LEVS770806V48</v>
          </cell>
          <cell r="C113" t="str">
            <v>HIDALGO #19</v>
          </cell>
        </row>
        <row r="114">
          <cell r="A114" t="str">
            <v>LINARES CALDERA MARIA OLIVIA</v>
          </cell>
          <cell r="B114" t="str">
            <v>LICO4508029TA</v>
          </cell>
          <cell r="C114" t="str">
            <v>ZARAGOZA #8</v>
          </cell>
        </row>
        <row r="115">
          <cell r="A115" t="str">
            <v>LLAMAS MALDONADO ALFREDO</v>
          </cell>
          <cell r="B115" t="str">
            <v>LAMA560908QT1</v>
          </cell>
          <cell r="C115" t="str">
            <v>FRANCISCO I. MADERO #1</v>
          </cell>
        </row>
        <row r="116">
          <cell r="A116" t="str">
            <v>LLAMAS MALDONADO JAVIER</v>
          </cell>
          <cell r="B116" t="str">
            <v>LAMJ540217ME4</v>
          </cell>
          <cell r="C116" t="str">
            <v>MORELOS #3</v>
          </cell>
        </row>
        <row r="117">
          <cell r="A117" t="str">
            <v>LOERA GALINDO MARTHA</v>
          </cell>
          <cell r="B117" t="str">
            <v>LOGM4804254V0</v>
          </cell>
          <cell r="C117" t="str">
            <v>MELCHOR OCAMPO #1</v>
          </cell>
        </row>
        <row r="118">
          <cell r="A118" t="str">
            <v>LOERA GONZALEZ NORA ELIA</v>
          </cell>
          <cell r="B118" t="str">
            <v>LOGN630207AA8</v>
          </cell>
          <cell r="C118" t="str">
            <v>LIBERTAD #6</v>
          </cell>
        </row>
        <row r="119">
          <cell r="A119" t="str">
            <v>LOPEZ FLORES MA. CARMEN</v>
          </cell>
          <cell r="B119" t="str">
            <v>LOFC500731LB7</v>
          </cell>
          <cell r="C119" t="str">
            <v>JULIAN MEDINA #8</v>
          </cell>
        </row>
        <row r="120">
          <cell r="A120" t="str">
            <v>LOPEZ GONZALEZ MARTIN</v>
          </cell>
          <cell r="B120" t="str">
            <v>LOGM581112I16</v>
          </cell>
          <cell r="C120" t="str">
            <v>20 DE NOVIEMBRE #8</v>
          </cell>
        </row>
        <row r="121">
          <cell r="A121" t="str">
            <v xml:space="preserve">LOPEZ HERNANDEZ MOISES </v>
          </cell>
          <cell r="B121" t="str">
            <v>LOHM460920D85</v>
          </cell>
          <cell r="C121" t="str">
            <v>FRANCISCO I. MADERO #24 A</v>
          </cell>
        </row>
        <row r="122">
          <cell r="A122" t="str">
            <v>LOPEZ LOZANO MARTINA</v>
          </cell>
          <cell r="B122" t="str">
            <v>LOLM500905V98</v>
          </cell>
          <cell r="C122" t="str">
            <v>INDEPENDENCIA #6</v>
          </cell>
        </row>
        <row r="123">
          <cell r="A123" t="str">
            <v>LOPEZ VELA GRACIELA</v>
          </cell>
          <cell r="B123" t="str">
            <v>LOVG4805252E8</v>
          </cell>
          <cell r="C123" t="str">
            <v xml:space="preserve">MORELOS #28 </v>
          </cell>
        </row>
        <row r="124">
          <cell r="A124" t="str">
            <v>LUNA LANDEROS BERTHA ALICIA</v>
          </cell>
          <cell r="B124" t="str">
            <v>LULB690325SD3</v>
          </cell>
          <cell r="C124" t="str">
            <v>CUAUHTEMOC #18</v>
          </cell>
        </row>
        <row r="125">
          <cell r="A125" t="str">
            <v>LUNA LANDEROS JUAN MANUEL</v>
          </cell>
          <cell r="B125" t="str">
            <v>LULJ700821A51</v>
          </cell>
          <cell r="C125" t="str">
            <v>JAVIER MINA #110</v>
          </cell>
        </row>
        <row r="126">
          <cell r="A126" t="str">
            <v>MACIAS SALMERON ZOILA</v>
          </cell>
          <cell r="B126" t="str">
            <v>MASZ7912188S6</v>
          </cell>
          <cell r="C126" t="str">
            <v>INDEPENDENCIA #84</v>
          </cell>
        </row>
        <row r="127">
          <cell r="A127" t="str">
            <v>MALDONADO ALTAMIRANO ROBERTO</v>
          </cell>
          <cell r="B127" t="str">
            <v>MAAR500607HU5</v>
          </cell>
          <cell r="C127" t="str">
            <v>ENRIQUE CONTRERAS #27</v>
          </cell>
        </row>
        <row r="128">
          <cell r="A128" t="str">
            <v>MANZO TORIBIO OSCAR</v>
          </cell>
          <cell r="B128" t="str">
            <v>MATO890202HV0</v>
          </cell>
          <cell r="C128" t="str">
            <v>MATAMOROS #13</v>
          </cell>
        </row>
        <row r="129">
          <cell r="A129" t="str">
            <v>MARTINEZ CARRILLO MA. DOLORES</v>
          </cell>
          <cell r="B129" t="str">
            <v>MACD691207TA6</v>
          </cell>
          <cell r="C129" t="str">
            <v>INDEPENDENCIA #100</v>
          </cell>
        </row>
        <row r="130">
          <cell r="A130" t="str">
            <v>MARTINEZ CARRILLO MANUEL</v>
          </cell>
          <cell r="B130" t="str">
            <v>MACM540224GI0</v>
          </cell>
          <cell r="C130" t="str">
            <v>INDEPENDENCIA #100</v>
          </cell>
        </row>
        <row r="131">
          <cell r="A131" t="str">
            <v>MEJIA GALINDO ARMIDA ALICIA</v>
          </cell>
          <cell r="B131" t="str">
            <v>MEGA720623GK2</v>
          </cell>
          <cell r="C131" t="str">
            <v>LAZARO CARDENAS #27</v>
          </cell>
        </row>
        <row r="132">
          <cell r="A132" t="str">
            <v>MENDOZA COVARRUBIAS OFELIA</v>
          </cell>
          <cell r="B132" t="str">
            <v>MECO760710KC0</v>
          </cell>
          <cell r="C132" t="str">
            <v>ZARAGOZA #22</v>
          </cell>
        </row>
        <row r="133">
          <cell r="A133" t="str">
            <v>MENDOZA ZAMORA JOSE LUIS</v>
          </cell>
          <cell r="B133" t="str">
            <v>MEZL6401145Q1</v>
          </cell>
          <cell r="C133" t="str">
            <v>INDEPENDENCIA #49</v>
          </cell>
        </row>
        <row r="134">
          <cell r="A134" t="str">
            <v>MESTAS HERRERA JOSE MANUEL</v>
          </cell>
          <cell r="B134" t="str">
            <v>MEHM750115II1</v>
          </cell>
          <cell r="C134" t="str">
            <v>ABASOLO #7</v>
          </cell>
        </row>
        <row r="135">
          <cell r="A135" t="str">
            <v>MIRAMONTES MORENO GENARO</v>
          </cell>
          <cell r="B135" t="str">
            <v>MIMG560917J62</v>
          </cell>
          <cell r="C135" t="str">
            <v>SANTIAGO VIRGEN #24</v>
          </cell>
        </row>
        <row r="136">
          <cell r="A136" t="str">
            <v>MONROY ARELLANO ALICIA</v>
          </cell>
          <cell r="B136" t="str">
            <v>MOAA510119N11</v>
          </cell>
          <cell r="C136" t="str">
            <v>LIBERTAD #17</v>
          </cell>
        </row>
        <row r="137">
          <cell r="A137" t="str">
            <v>MONROY COVARRUBIAS VERONICA</v>
          </cell>
          <cell r="B137" t="str">
            <v>MOCV770325MQ6</v>
          </cell>
          <cell r="C137" t="str">
            <v>JULIAN MEDINA #16</v>
          </cell>
        </row>
        <row r="138">
          <cell r="A138" t="str">
            <v>MONROY HERNANDEZ MA. BEATRIZ</v>
          </cell>
          <cell r="B138" t="str">
            <v>MOHM660818CN3</v>
          </cell>
          <cell r="C138" t="str">
            <v>INDEPENDENCIA #39-4</v>
          </cell>
        </row>
        <row r="139">
          <cell r="A139" t="str">
            <v>MONTES MARIN JORGE ANTONIO</v>
          </cell>
          <cell r="B139" t="str">
            <v>MOMJ780511I3A</v>
          </cell>
          <cell r="C139" t="str">
            <v>HIDALGO #15 A</v>
          </cell>
        </row>
        <row r="140">
          <cell r="A140" t="str">
            <v>MONTES MARIN MARIA ISABEL</v>
          </cell>
          <cell r="B140" t="str">
            <v>MOMI800105QL3</v>
          </cell>
          <cell r="C140" t="str">
            <v>HIDALGO #15</v>
          </cell>
        </row>
        <row r="141">
          <cell r="A141" t="str">
            <v>MORA FLORES MICAELA</v>
          </cell>
          <cell r="B141" t="str">
            <v>MOFM460608SD7</v>
          </cell>
          <cell r="C141" t="str">
            <v>JAVIER MINA #20</v>
          </cell>
        </row>
        <row r="142">
          <cell r="A142">
            <v>0</v>
          </cell>
          <cell r="B142">
            <v>0</v>
          </cell>
          <cell r="C142">
            <v>0</v>
          </cell>
        </row>
        <row r="143">
          <cell r="A143" t="str">
            <v>MORALES ZAMBRANO MIGUEL ANGEL</v>
          </cell>
          <cell r="B143" t="str">
            <v>MOZM770906GJ0</v>
          </cell>
          <cell r="C143" t="str">
            <v>ANTILLON #40</v>
          </cell>
        </row>
        <row r="144">
          <cell r="A144" t="str">
            <v>MORENO MIRAMONTES HUGO</v>
          </cell>
          <cell r="B144" t="str">
            <v>MOMH750321DI2</v>
          </cell>
          <cell r="C144" t="str">
            <v>ANTILLON #20</v>
          </cell>
        </row>
        <row r="145">
          <cell r="A145" t="str">
            <v>MORENO ROJAS PATRICIA</v>
          </cell>
          <cell r="B145" t="str">
            <v>MORP840619LA1</v>
          </cell>
          <cell r="C145" t="str">
            <v>GUADALUPE VICTORIA #4</v>
          </cell>
        </row>
        <row r="146">
          <cell r="A146" t="str">
            <v>MOTA LOPEZ LUZ MARIA</v>
          </cell>
          <cell r="B146" t="str">
            <v>MOLL710930GC4</v>
          </cell>
          <cell r="C146" t="str">
            <v>MIRAVALLE #12</v>
          </cell>
        </row>
        <row r="147">
          <cell r="A147" t="str">
            <v>MOTA LOPEZ RAMONA</v>
          </cell>
          <cell r="B147" t="str">
            <v>MOLR500808UJ0</v>
          </cell>
          <cell r="C147" t="str">
            <v>INDEPENDENCIA #20</v>
          </cell>
        </row>
        <row r="148">
          <cell r="A148" t="str">
            <v>MURO CECEÑA TOMASA</v>
          </cell>
          <cell r="B148" t="str">
            <v>MUCT431221BG6</v>
          </cell>
          <cell r="C148" t="str">
            <v>JAVIER MINA #101</v>
          </cell>
        </row>
        <row r="149">
          <cell r="A149" t="str">
            <v>NAVARRO SANTIAGO JOSE GUADALUPE</v>
          </cell>
          <cell r="B149" t="str">
            <v>NASG7011266X6</v>
          </cell>
          <cell r="C149" t="str">
            <v>EMILIANO ZAPATA #4</v>
          </cell>
        </row>
        <row r="150">
          <cell r="A150" t="str">
            <v>NAVARRO SANTIAGO MARIA TERESA</v>
          </cell>
          <cell r="B150" t="str">
            <v>NAST740305I74</v>
          </cell>
          <cell r="C150" t="str">
            <v>OLIVO #7</v>
          </cell>
        </row>
        <row r="151">
          <cell r="A151" t="str">
            <v>NOVOA GUTIERREZ BRENDA GUADALUPE</v>
          </cell>
          <cell r="B151" t="str">
            <v>NOGB870307T22</v>
          </cell>
          <cell r="C151" t="str">
            <v>MATAMOROS #19-1</v>
          </cell>
        </row>
        <row r="152">
          <cell r="A152" t="str">
            <v>NUÑEZ DAMIAN MARICELA</v>
          </cell>
          <cell r="B152" t="str">
            <v>NUDM670504SA1</v>
          </cell>
          <cell r="C152" t="str">
            <v>INTERNACIONAL #40</v>
          </cell>
        </row>
        <row r="153">
          <cell r="A153">
            <v>0</v>
          </cell>
          <cell r="B153">
            <v>0</v>
          </cell>
          <cell r="C153">
            <v>0</v>
          </cell>
        </row>
        <row r="154">
          <cell r="A154" t="str">
            <v>OCEGUEDA LOPEZ BEATRIZ</v>
          </cell>
          <cell r="B154" t="str">
            <v>OELB620220UF7</v>
          </cell>
          <cell r="C154" t="str">
            <v>FRANCISCO I. MADERO #7</v>
          </cell>
        </row>
        <row r="155">
          <cell r="A155" t="str">
            <v>PALACIOS LOPEZ JUAN CARLOS</v>
          </cell>
          <cell r="B155" t="str">
            <v>PALJ7310081C2</v>
          </cell>
          <cell r="C155" t="str">
            <v>ANTILLON #14</v>
          </cell>
        </row>
        <row r="156">
          <cell r="A156" t="str">
            <v>PALACIOS MEDINA RAQUEL</v>
          </cell>
          <cell r="B156" t="str">
            <v>PAMR900126E95</v>
          </cell>
          <cell r="C156" t="str">
            <v>CUAUHTEMOC #4</v>
          </cell>
        </row>
        <row r="157">
          <cell r="A157" t="str">
            <v>PALACIOS RODRIGUEZ JOSE</v>
          </cell>
          <cell r="B157" t="str">
            <v>PARJ660504AP2</v>
          </cell>
          <cell r="C157" t="str">
            <v>MATAMOROS #2 A</v>
          </cell>
        </row>
        <row r="158">
          <cell r="A158" t="str">
            <v>PALOS FLORES MARIA DEL ROSARIO</v>
          </cell>
          <cell r="B158" t="str">
            <v>PAFR6907112G4</v>
          </cell>
          <cell r="C158" t="str">
            <v>ENRIQUE CONTRERAS #7</v>
          </cell>
        </row>
        <row r="159">
          <cell r="A159" t="str">
            <v>PARRA ORIZAGA ENRIQUE</v>
          </cell>
          <cell r="B159" t="str">
            <v>PAOE461207LK4</v>
          </cell>
          <cell r="C159" t="str">
            <v>ESCALON #2</v>
          </cell>
        </row>
        <row r="160">
          <cell r="A160" t="str">
            <v>PEÑA CONTRERAS NOE</v>
          </cell>
          <cell r="B160" t="str">
            <v>PECN740519N83</v>
          </cell>
          <cell r="C160" t="str">
            <v>ANTILLON #9 A</v>
          </cell>
        </row>
        <row r="161">
          <cell r="A161" t="str">
            <v>PEREZ CAMACHO NORMA LETICIA</v>
          </cell>
          <cell r="B161" t="str">
            <v>PECN771223BJ1</v>
          </cell>
          <cell r="C161" t="str">
            <v>INDEPENDENCIA #10</v>
          </cell>
        </row>
        <row r="162">
          <cell r="A162" t="str">
            <v>PEREZ CORONA ANGEL</v>
          </cell>
          <cell r="B162" t="str">
            <v>PECA470620AL9</v>
          </cell>
          <cell r="C162" t="str">
            <v>MORELOS #19</v>
          </cell>
        </row>
        <row r="163">
          <cell r="A163" t="str">
            <v xml:space="preserve">PEREZ SANCHEZ FILOMENA </v>
          </cell>
          <cell r="B163" t="str">
            <v>PESF640705V96</v>
          </cell>
          <cell r="C163" t="str">
            <v>INDEPENDENCIA #12</v>
          </cell>
        </row>
        <row r="164">
          <cell r="A164" t="str">
            <v>PEREZ VERDIA DE LA TORRE ROBERTO</v>
          </cell>
          <cell r="B164" t="str">
            <v>PETR851119RTA</v>
          </cell>
          <cell r="C164" t="str">
            <v>JUAREZ #21</v>
          </cell>
        </row>
        <row r="165">
          <cell r="A165" t="str">
            <v>PIZ ROBLES HORACIO</v>
          </cell>
          <cell r="B165" t="str">
            <v>PIRH721125MT4</v>
          </cell>
          <cell r="C165" t="str">
            <v>BAJIO #10</v>
          </cell>
        </row>
        <row r="166">
          <cell r="A166" t="str">
            <v>PIZ SALAZAR FRANCISCA</v>
          </cell>
          <cell r="B166" t="str">
            <v>PISF450511H93</v>
          </cell>
          <cell r="C166" t="str">
            <v>VALLARTA #4</v>
          </cell>
        </row>
        <row r="167">
          <cell r="A167" t="str">
            <v>PIZ VALDERRAMA MA. CONCEPCION LOURDES</v>
          </cell>
          <cell r="B167" t="str">
            <v>PIVC6103121E5</v>
          </cell>
          <cell r="C167" t="str">
            <v>INDEPENDENCIA #62</v>
          </cell>
        </row>
        <row r="168">
          <cell r="A168" t="str">
            <v>RAMOS PACHECO METODIA</v>
          </cell>
          <cell r="B168" t="str">
            <v>RAPM510712347</v>
          </cell>
          <cell r="C168" t="str">
            <v>INDEPENDENCIA # 15 A</v>
          </cell>
        </row>
        <row r="169">
          <cell r="A169" t="str">
            <v>RENDON NAVARRO MA. CONCEPCION</v>
          </cell>
          <cell r="B169" t="str">
            <v>RENM650816QU1</v>
          </cell>
          <cell r="C169" t="str">
            <v>ABASOLO #12</v>
          </cell>
        </row>
        <row r="170">
          <cell r="A170" t="str">
            <v>REYNOSO AVILA LUZ LETICIA</v>
          </cell>
          <cell r="B170" t="str">
            <v>REAL660119FQ0</v>
          </cell>
          <cell r="C170" t="str">
            <v>RAMON CORONA #39 A</v>
          </cell>
        </row>
        <row r="171">
          <cell r="A171" t="str">
            <v>RINCON MARTINEZ LUZMILA</v>
          </cell>
          <cell r="B171" t="str">
            <v>RIML720622TF2</v>
          </cell>
          <cell r="C171" t="str">
            <v>JAVIER MINA # 102</v>
          </cell>
        </row>
        <row r="172">
          <cell r="A172" t="str">
            <v>RIVERA MAGALLANES MANUEL</v>
          </cell>
          <cell r="B172" t="str">
            <v>RIMM431112IC4</v>
          </cell>
          <cell r="C172" t="str">
            <v>DOMICILIO CONOCIDO S/N</v>
          </cell>
        </row>
        <row r="173">
          <cell r="A173" t="str">
            <v>RIVERA MORENO AURORA</v>
          </cell>
          <cell r="B173" t="str">
            <v>RIMA530422TS7</v>
          </cell>
          <cell r="C173" t="str">
            <v>JULIAN MEDINA#7</v>
          </cell>
        </row>
        <row r="174">
          <cell r="A174" t="str">
            <v>ROBLES GUTIERREZ JUAN CARLOS</v>
          </cell>
          <cell r="B174" t="str">
            <v>ROGJ7905186E9</v>
          </cell>
          <cell r="C174" t="str">
            <v>ALVARO OBREGON #6</v>
          </cell>
        </row>
        <row r="175">
          <cell r="A175" t="str">
            <v>ROBLES MARISCAL VICENTE</v>
          </cell>
          <cell r="B175" t="str">
            <v>ROMV700218IS2</v>
          </cell>
          <cell r="C175" t="str">
            <v xml:space="preserve">ILLAN #1 </v>
          </cell>
        </row>
        <row r="176">
          <cell r="A176" t="str">
            <v>RODRIGUEZ ESPARZA GRICELDA</v>
          </cell>
          <cell r="B176" t="str">
            <v>ROEG730103LA0</v>
          </cell>
          <cell r="C176" t="str">
            <v>HIDALGO #7</v>
          </cell>
        </row>
        <row r="177">
          <cell r="A177" t="str">
            <v xml:space="preserve">RODRIGUEZ MIRAMONTES JOSEFINA </v>
          </cell>
          <cell r="B177" t="str">
            <v>ROMJ400425RV8</v>
          </cell>
          <cell r="C177" t="str">
            <v>INDEPENDENCIA #124 A</v>
          </cell>
        </row>
        <row r="178">
          <cell r="A178" t="str">
            <v>RODRIGUEZ MORALES MA. GUADALUPE</v>
          </cell>
          <cell r="B178" t="str">
            <v>ROMG391210A96</v>
          </cell>
          <cell r="C178" t="str">
            <v>ANTILLON # 16</v>
          </cell>
        </row>
        <row r="179">
          <cell r="A179" t="str">
            <v xml:space="preserve">ROJAS CARRILLO FERNANDO </v>
          </cell>
          <cell r="B179" t="str">
            <v>ROCF7603201L3</v>
          </cell>
          <cell r="C179" t="str">
            <v>MATAMOROS #3</v>
          </cell>
        </row>
        <row r="180">
          <cell r="A180" t="str">
            <v>ROJAS GUTIERREZ DIEGO</v>
          </cell>
          <cell r="B180" t="str">
            <v>ROGD860720AX3</v>
          </cell>
          <cell r="C180" t="str">
            <v>HIDALGO #39</v>
          </cell>
        </row>
        <row r="181">
          <cell r="A181" t="str">
            <v>ROJAS MORA CLAUDIA ELENA</v>
          </cell>
          <cell r="B181" t="str">
            <v>ROMC7804295EA</v>
          </cell>
          <cell r="C181" t="str">
            <v>INDEPENDENCIA #25</v>
          </cell>
        </row>
        <row r="182">
          <cell r="A182" t="str">
            <v>ROJAS PIZ MARINA</v>
          </cell>
          <cell r="B182" t="str">
            <v>ROPM391008IB9</v>
          </cell>
          <cell r="C182" t="str">
            <v>INDEPENDENCIA #9</v>
          </cell>
        </row>
        <row r="183">
          <cell r="A183" t="str">
            <v>ROJAS RAYGOZA JAVIER</v>
          </cell>
          <cell r="B183" t="str">
            <v>RORJ731212MT1</v>
          </cell>
          <cell r="C183" t="str">
            <v>HIDALGO #27</v>
          </cell>
        </row>
        <row r="184">
          <cell r="A184" t="str">
            <v>ROJAS SANCHEZ MARIA GUADALUPE</v>
          </cell>
          <cell r="B184" t="str">
            <v>ROSG7312128HO</v>
          </cell>
          <cell r="C184" t="str">
            <v>JUAREZ #1</v>
          </cell>
        </row>
        <row r="185">
          <cell r="A185" t="str">
            <v>ROMAN DIAZ SILVIA</v>
          </cell>
          <cell r="B185" t="str">
            <v>RODS590824SK4</v>
          </cell>
          <cell r="C185" t="str">
            <v>LEANDRO VALLE #24</v>
          </cell>
        </row>
        <row r="186">
          <cell r="A186" t="str">
            <v>ROMERO CECEÑA J. JESUS</v>
          </cell>
          <cell r="B186" t="str">
            <v>ROCJ601106PS8</v>
          </cell>
          <cell r="C186" t="str">
            <v>EMILIANO ZAPATA #30 A</v>
          </cell>
        </row>
        <row r="187">
          <cell r="A187" t="str">
            <v>ROMERO CURIEL MARIA DE JESUS</v>
          </cell>
          <cell r="B187" t="str">
            <v>ROCJ781230HV3</v>
          </cell>
          <cell r="C187" t="str">
            <v>EMILIANO ZAPATA #28</v>
          </cell>
        </row>
        <row r="188">
          <cell r="A188" t="str">
            <v>ROMERO PEREZ MARIA DE LA LUZ</v>
          </cell>
          <cell r="B188" t="str">
            <v>ROPL600217SK0</v>
          </cell>
          <cell r="C188" t="str">
            <v>INDEPENDENCIA #37</v>
          </cell>
        </row>
        <row r="189">
          <cell r="A189" t="str">
            <v>ROMERO VEGA MARIA LUZ</v>
          </cell>
          <cell r="B189" t="str">
            <v>ROVL670602PG6</v>
          </cell>
          <cell r="C189" t="str">
            <v>NICOLAS BRAVO #3 A</v>
          </cell>
        </row>
        <row r="190">
          <cell r="A190" t="str">
            <v>ROSALES SALDATE GILBERTO</v>
          </cell>
          <cell r="B190" t="str">
            <v>ROSG640222JB4</v>
          </cell>
          <cell r="C190" t="str">
            <v>HIDALGO #1</v>
          </cell>
        </row>
        <row r="191">
          <cell r="A191" t="str">
            <v>RUBIO HERNANDEZ GLORIA ARANZAZU</v>
          </cell>
          <cell r="B191" t="str">
            <v>RUHG820606EM3</v>
          </cell>
          <cell r="C191" t="str">
            <v xml:space="preserve">HIDALGO #37 </v>
          </cell>
        </row>
        <row r="192">
          <cell r="A192" t="str">
            <v>RUBIO PIZ MARIA MARGARITA</v>
          </cell>
          <cell r="B192" t="str">
            <v>RUPM690118QP7</v>
          </cell>
          <cell r="C192" t="str">
            <v>MATAMOROS #8</v>
          </cell>
        </row>
        <row r="193">
          <cell r="A193" t="str">
            <v>RUBIO SANDOVAL LUCIO</v>
          </cell>
          <cell r="B193" t="str">
            <v>RUSL391215AM3</v>
          </cell>
          <cell r="C193" t="str">
            <v>GONZALEZ ORTEGA #7</v>
          </cell>
        </row>
        <row r="194">
          <cell r="A194" t="str">
            <v>SALAS ROBLES MARIA DE JESUS</v>
          </cell>
          <cell r="B194" t="str">
            <v>SARJ4912256C5</v>
          </cell>
          <cell r="C194" t="str">
            <v>MARIA MESA LEAL #5</v>
          </cell>
        </row>
        <row r="195">
          <cell r="A195" t="str">
            <v>SALAZAR FRANCO CELIA</v>
          </cell>
          <cell r="B195" t="str">
            <v>SAFC510810L49</v>
          </cell>
          <cell r="C195" t="str">
            <v>TORRES #2</v>
          </cell>
        </row>
        <row r="196">
          <cell r="A196" t="str">
            <v>SALMERON FERNANDEZ REBECA</v>
          </cell>
          <cell r="B196" t="str">
            <v>SAFR6803121E0</v>
          </cell>
          <cell r="C196" t="str">
            <v>INDEPENDENCIA #112</v>
          </cell>
        </row>
        <row r="197">
          <cell r="A197" t="str">
            <v xml:space="preserve">SANCHEZ CARRILLO MARIA GUADALUPE </v>
          </cell>
          <cell r="B197" t="str">
            <v>SACG8804132R6</v>
          </cell>
          <cell r="C197" t="str">
            <v>EMILIANO ZAPATA #34</v>
          </cell>
        </row>
        <row r="198">
          <cell r="A198" t="str">
            <v>SANCHEZ CASILLAS JAIME NOE</v>
          </cell>
          <cell r="B198" t="str">
            <v>SACJ631110866</v>
          </cell>
          <cell r="C198" t="str">
            <v>JUAREZ #11</v>
          </cell>
        </row>
        <row r="199">
          <cell r="A199" t="str">
            <v>SANCHEZ CHAVEZ CRUZ ADRIAN</v>
          </cell>
          <cell r="B199" t="str">
            <v>SACC800225GV4</v>
          </cell>
          <cell r="C199" t="str">
            <v>JUAREZ #48</v>
          </cell>
        </row>
        <row r="200">
          <cell r="A200" t="str">
            <v>SANCHEZ CHAVEZ JOSE DANIEL</v>
          </cell>
          <cell r="B200" t="str">
            <v>SACD750813M24</v>
          </cell>
          <cell r="C200" t="str">
            <v>JUAREZ #69</v>
          </cell>
        </row>
        <row r="201">
          <cell r="A201" t="str">
            <v>SANCHEZ PALACIOS RUBEN</v>
          </cell>
          <cell r="B201" t="str">
            <v>SAPR881028G10</v>
          </cell>
          <cell r="C201" t="str">
            <v>RAMON CORONA #5 A</v>
          </cell>
        </row>
        <row r="202">
          <cell r="A202" t="str">
            <v>SANDOVAL GARCIA RAMONA</v>
          </cell>
          <cell r="B202" t="str">
            <v>SAGR6905103C8</v>
          </cell>
          <cell r="C202" t="str">
            <v>RAMON GUTIERREZ #37</v>
          </cell>
        </row>
        <row r="203">
          <cell r="A203" t="str">
            <v>SANTIAGO CAMPOS ANA LUISA</v>
          </cell>
          <cell r="B203" t="str">
            <v>SACA841106CJ2</v>
          </cell>
          <cell r="C203" t="str">
            <v>RAMON CORONA #15 A</v>
          </cell>
        </row>
        <row r="204">
          <cell r="A204" t="str">
            <v>SANTIAGO CURIEL ANDRES</v>
          </cell>
          <cell r="B204" t="str">
            <v>SACA561130FZ1</v>
          </cell>
          <cell r="C204" t="str">
            <v>HIDALGO #27</v>
          </cell>
        </row>
        <row r="205">
          <cell r="A205" t="str">
            <v>SANTIAGO LOPEZ RIGOBERTO</v>
          </cell>
          <cell r="B205" t="str">
            <v>SALR650520LA7</v>
          </cell>
          <cell r="C205" t="str">
            <v>JUSTO SIERRA #12</v>
          </cell>
        </row>
        <row r="206">
          <cell r="A206" t="str">
            <v>SANTIAGO ZAVALZA HUMBERTO</v>
          </cell>
          <cell r="B206" t="str">
            <v>SAZH370211EM1</v>
          </cell>
          <cell r="C206" t="str">
            <v>GONZALEZ ORTEGA #50</v>
          </cell>
        </row>
        <row r="207">
          <cell r="A207" t="str">
            <v>SANTILLAN BARAJAS MANUEL</v>
          </cell>
          <cell r="B207" t="str">
            <v>SABM840601P90</v>
          </cell>
          <cell r="C207" t="str">
            <v>CARRETERA INTER. #100 KM 88</v>
          </cell>
        </row>
        <row r="208">
          <cell r="A208" t="str">
            <v>SANTILLAN LANDEROS MARIA DEL REFUGIO</v>
          </cell>
          <cell r="B208" t="str">
            <v>SALR670704GJ3</v>
          </cell>
          <cell r="C208" t="str">
            <v>ABASOLO #8</v>
          </cell>
        </row>
        <row r="209">
          <cell r="A209" t="str">
            <v>SANTILLAN LANDEROS MARIA ISABEL</v>
          </cell>
          <cell r="B209" t="str">
            <v>SALI631220MR7</v>
          </cell>
          <cell r="C209" t="str">
            <v>TORRES #19</v>
          </cell>
        </row>
        <row r="210">
          <cell r="A210" t="str">
            <v>SIGALA CARO ARMANDO</v>
          </cell>
          <cell r="B210" t="str">
            <v>SICA750525GF1</v>
          </cell>
          <cell r="C210" t="str">
            <v>MERCADO # 30</v>
          </cell>
        </row>
        <row r="211">
          <cell r="A211" t="str">
            <v>SILVA SANCHEZ JUAN FRANCISCO</v>
          </cell>
          <cell r="B211" t="str">
            <v>SISJ3406163LA</v>
          </cell>
          <cell r="C211" t="str">
            <v>ZARAGOZA #5</v>
          </cell>
        </row>
        <row r="212">
          <cell r="A212" t="str">
            <v>TELLO GONZALEZ ANA BERTHA</v>
          </cell>
          <cell r="B212" t="str">
            <v>TEGA6711193H4</v>
          </cell>
          <cell r="C212" t="str">
            <v>LIBERTAD #1 A</v>
          </cell>
        </row>
        <row r="213">
          <cell r="A213" t="str">
            <v>TELLO ROSALES MARICELA</v>
          </cell>
          <cell r="B213" t="str">
            <v>TERM6503106Y7</v>
          </cell>
          <cell r="C213" t="str">
            <v>RAYON #2 A</v>
          </cell>
        </row>
        <row r="214">
          <cell r="A214" t="str">
            <v>TEMORES CELAYA RICARDO GIOVANNI</v>
          </cell>
          <cell r="B214" t="str">
            <v>TECR890906TC3</v>
          </cell>
          <cell r="C214" t="str">
            <v xml:space="preserve">AVENIDA CENTRAL #30 </v>
          </cell>
        </row>
        <row r="215">
          <cell r="A215" t="str">
            <v>TIZNADO CURIEL ERIKA FABIOLA</v>
          </cell>
          <cell r="B215" t="str">
            <v>TICE750524NR4</v>
          </cell>
          <cell r="C215" t="str">
            <v>JUAREZ #</v>
          </cell>
        </row>
        <row r="216">
          <cell r="A216" t="str">
            <v>TIZNADO HERNANDEZ JOSE</v>
          </cell>
          <cell r="B216" t="str">
            <v>TIHJ4611303PA</v>
          </cell>
          <cell r="C216" t="str">
            <v>HIDALGO #14</v>
          </cell>
        </row>
        <row r="217">
          <cell r="A217" t="str">
            <v xml:space="preserve">TOPETE VALDEZ ANA XOCHITL </v>
          </cell>
          <cell r="B217" t="str">
            <v>TOVA8902261Y3</v>
          </cell>
          <cell r="C217" t="str">
            <v>MERCADO #42</v>
          </cell>
        </row>
        <row r="218">
          <cell r="A218" t="str">
            <v>TORRES CARRILLO JUAN ZENON</v>
          </cell>
          <cell r="B218" t="str">
            <v>TOCJ780623S97</v>
          </cell>
          <cell r="C218" t="str">
            <v>NICOLAS BRAVO #18</v>
          </cell>
        </row>
        <row r="219">
          <cell r="A219" t="str">
            <v>TORRES PEREZ OBDULIA</v>
          </cell>
          <cell r="B219" t="str">
            <v>TOPO670524UK4</v>
          </cell>
          <cell r="C219" t="str">
            <v>ANTILLON #21</v>
          </cell>
        </row>
        <row r="220">
          <cell r="A220" t="str">
            <v>TORRES ZEPEDA MARIA BELEN</v>
          </cell>
          <cell r="B220" t="str">
            <v>TOZB7101233ZA</v>
          </cell>
          <cell r="C220" t="str">
            <v>INDEPENDENCIA #27</v>
          </cell>
        </row>
        <row r="221">
          <cell r="A221" t="str">
            <v>ULLOA CORONEL JOSE PANTALEON</v>
          </cell>
          <cell r="B221" t="str">
            <v>UOCP330726859</v>
          </cell>
          <cell r="C221" t="str">
            <v>JUAREZ #8</v>
          </cell>
        </row>
        <row r="222">
          <cell r="A222" t="str">
            <v>VALDERRAMA PEREZ JOSE REFUGIO</v>
          </cell>
          <cell r="B222" t="str">
            <v>VAPR580704KW2</v>
          </cell>
          <cell r="C222" t="str">
            <v>ABASOLO #7</v>
          </cell>
        </row>
        <row r="223">
          <cell r="A223" t="str">
            <v>VALDEZ MURO CLAUDIA</v>
          </cell>
          <cell r="B223" t="str">
            <v>VAMC760908SKA</v>
          </cell>
          <cell r="C223" t="str">
            <v>CARRETERA INTERNACIONAL #20</v>
          </cell>
        </row>
        <row r="224">
          <cell r="A224" t="str">
            <v>VALLARTA AYON MANUEL</v>
          </cell>
          <cell r="B224" t="str">
            <v>VAAM3511051U3</v>
          </cell>
          <cell r="C224" t="str">
            <v>INDEPENDENCIA #18</v>
          </cell>
        </row>
        <row r="225">
          <cell r="A225" t="str">
            <v>VEGA SANTIAGO MARIA ISABEL</v>
          </cell>
          <cell r="B225" t="str">
            <v>VESI621105EJA</v>
          </cell>
          <cell r="C225" t="str">
            <v>JUAREZ #7</v>
          </cell>
        </row>
        <row r="226">
          <cell r="A226" t="str">
            <v>VEGA VALENZUELA HERIBERTO</v>
          </cell>
          <cell r="B226" t="str">
            <v>VEVH750607IH3</v>
          </cell>
          <cell r="C226" t="str">
            <v>JUSTO SIERRA #4</v>
          </cell>
        </row>
        <row r="227">
          <cell r="A227" t="str">
            <v>VELAZQUEZ BRAVO JUAN MANUEL</v>
          </cell>
          <cell r="B227" t="str">
            <v>VEBJ831201GH4</v>
          </cell>
          <cell r="C227" t="str">
            <v>INTERNACIONAL #5</v>
          </cell>
        </row>
        <row r="228">
          <cell r="A228" t="str">
            <v>VENTUREÑO ROMAN MAYRA ALEJANDRA</v>
          </cell>
          <cell r="B228" t="str">
            <v>VERM880320RE9</v>
          </cell>
          <cell r="C228" t="str">
            <v>LEANDRO VALLE #24</v>
          </cell>
        </row>
        <row r="229">
          <cell r="A229" t="str">
            <v>VILLA MANZANO ANGELINA</v>
          </cell>
          <cell r="B229" t="str">
            <v>VIMA370211C67</v>
          </cell>
          <cell r="C229" t="str">
            <v>INDEPENDENCIA #3</v>
          </cell>
        </row>
        <row r="230">
          <cell r="A230" t="str">
            <v>VILLA RODRIGUEZ RAMON</v>
          </cell>
          <cell r="B230" t="str">
            <v>VIRR321020AQ0</v>
          </cell>
          <cell r="C230" t="str">
            <v>JAVIER MINA #5</v>
          </cell>
        </row>
        <row r="231">
          <cell r="A231" t="str">
            <v>VILLA RUBIO GLORIA ELENA</v>
          </cell>
          <cell r="B231" t="str">
            <v>VIRG7904212R7</v>
          </cell>
          <cell r="C231" t="str">
            <v>PRISCILIANO SANCHEZ #9</v>
          </cell>
        </row>
        <row r="232">
          <cell r="A232" t="str">
            <v>VILLAGRANA SANCHEZ TOMASA</v>
          </cell>
          <cell r="B232" t="str">
            <v>VIST490212IQ4</v>
          </cell>
          <cell r="C232" t="str">
            <v>CORREGIDORA #10</v>
          </cell>
        </row>
        <row r="233">
          <cell r="A233" t="str">
            <v>ZAMBRANO ROBLES GUILLERMO ELISEO</v>
          </cell>
          <cell r="B233" t="str">
            <v>ZARG830210PT2</v>
          </cell>
          <cell r="C233" t="str">
            <v>JUAREZ # 33</v>
          </cell>
        </row>
        <row r="234">
          <cell r="A234" t="str">
            <v>ZAMBRANO ROBLES MARIA DEL ROSARIO</v>
          </cell>
          <cell r="B234" t="str">
            <v>ZARR730729GA0</v>
          </cell>
          <cell r="C234" t="str">
            <v>JUAREZ #33</v>
          </cell>
        </row>
        <row r="235">
          <cell r="A235">
            <v>0</v>
          </cell>
          <cell r="B235">
            <v>0</v>
          </cell>
          <cell r="C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I213"/>
  <sheetViews>
    <sheetView tabSelected="1" topLeftCell="W1" zoomScale="90" zoomScaleNormal="90" workbookViewId="0">
      <pane ySplit="1" topLeftCell="A162" activePane="bottomLeft" state="frozen"/>
      <selection activeCell="B1" sqref="B1"/>
      <selection pane="bottomLeft" activeCell="AE182" sqref="AE182"/>
    </sheetView>
  </sheetViews>
  <sheetFormatPr baseColWidth="10" defaultRowHeight="15" x14ac:dyDescent="0.25"/>
  <cols>
    <col min="1" max="1" width="5.42578125" customWidth="1"/>
    <col min="2" max="2" width="51.5703125" bestFit="1" customWidth="1"/>
    <col min="3" max="3" width="51.42578125" customWidth="1"/>
    <col min="4" max="6" width="25" customWidth="1"/>
    <col min="7" max="7" width="27" bestFit="1" customWidth="1"/>
    <col min="8" max="8" width="11.42578125" customWidth="1"/>
    <col min="9" max="9" width="16.7109375" customWidth="1"/>
    <col min="10" max="10" width="25.7109375" customWidth="1"/>
    <col min="11" max="11" width="25.28515625" customWidth="1"/>
    <col min="12" max="12" width="16.7109375" customWidth="1"/>
    <col min="13" max="13" width="33" bestFit="1" customWidth="1"/>
    <col min="14" max="14" width="26.7109375" customWidth="1"/>
    <col min="15" max="15" width="18.85546875" bestFit="1" customWidth="1"/>
    <col min="16" max="16" width="17.42578125" bestFit="1" customWidth="1"/>
    <col min="17" max="17" width="14.5703125" customWidth="1"/>
    <col min="18" max="18" width="16" customWidth="1"/>
    <col min="19" max="19" width="13.28515625" customWidth="1"/>
    <col min="20" max="21" width="11.42578125" customWidth="1"/>
    <col min="22" max="22" width="15.42578125" bestFit="1" customWidth="1"/>
    <col min="23" max="23" width="10.28515625" bestFit="1" customWidth="1"/>
    <col min="24" max="24" width="16.85546875" bestFit="1" customWidth="1"/>
    <col min="25" max="25" width="15.140625" bestFit="1" customWidth="1"/>
    <col min="26" max="26" width="11.42578125" customWidth="1"/>
    <col min="27" max="27" width="16.5703125" bestFit="1" customWidth="1"/>
    <col min="28" max="28" width="14.140625" customWidth="1"/>
    <col min="30" max="30" width="14.5703125" customWidth="1"/>
    <col min="31" max="31" width="30.140625" bestFit="1" customWidth="1"/>
    <col min="33" max="33" width="16.5703125" bestFit="1" customWidth="1"/>
    <col min="34" max="34" width="29.7109375" bestFit="1" customWidth="1"/>
    <col min="35" max="35" width="11.85546875" bestFit="1" customWidth="1"/>
    <col min="36" max="36" width="16.5703125" bestFit="1" customWidth="1"/>
    <col min="37" max="37" width="16.28515625" customWidth="1"/>
    <col min="39" max="39" width="16.5703125" bestFit="1" customWidth="1"/>
  </cols>
  <sheetData>
    <row r="2" spans="1:39" x14ac:dyDescent="0.25"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</row>
    <row r="3" spans="1:39" ht="27" thickBot="1" x14ac:dyDescent="0.45">
      <c r="B3" s="534" t="s">
        <v>405</v>
      </c>
      <c r="C3" s="673" t="s">
        <v>9</v>
      </c>
      <c r="D3" s="673"/>
      <c r="E3" s="673"/>
      <c r="F3" s="673"/>
      <c r="G3" s="673"/>
    </row>
    <row r="4" spans="1:39" ht="21" x14ac:dyDescent="0.35">
      <c r="B4" s="662" t="s">
        <v>335</v>
      </c>
      <c r="C4" s="662" t="s">
        <v>1</v>
      </c>
      <c r="D4" s="82" t="s">
        <v>147</v>
      </c>
      <c r="E4" s="83" t="s">
        <v>420</v>
      </c>
      <c r="F4" s="83"/>
      <c r="G4" s="664">
        <v>2010</v>
      </c>
      <c r="H4" s="665"/>
      <c r="I4" s="666"/>
      <c r="J4" s="667">
        <v>2011</v>
      </c>
      <c r="K4" s="668"/>
      <c r="L4" s="669"/>
      <c r="M4" s="670">
        <v>2012</v>
      </c>
      <c r="N4" s="671"/>
      <c r="O4" s="672"/>
      <c r="P4" s="658">
        <v>2013</v>
      </c>
      <c r="Q4" s="659"/>
      <c r="R4" s="660"/>
      <c r="T4" s="292">
        <v>2014</v>
      </c>
      <c r="U4" s="184"/>
      <c r="V4" s="271">
        <v>2015</v>
      </c>
      <c r="W4" s="184"/>
      <c r="X4" s="185"/>
      <c r="Y4" s="2"/>
      <c r="Z4" s="270">
        <v>2016</v>
      </c>
      <c r="AA4" s="2"/>
      <c r="AB4" s="2"/>
      <c r="AC4" s="270">
        <v>2017</v>
      </c>
      <c r="AD4" s="193"/>
      <c r="AE4" s="12"/>
      <c r="AF4" s="290">
        <v>2018</v>
      </c>
      <c r="AG4" s="12"/>
      <c r="AH4" s="2"/>
      <c r="AI4" s="270">
        <v>2019</v>
      </c>
      <c r="AJ4" s="193"/>
      <c r="AK4" s="210"/>
      <c r="AL4" s="616">
        <v>2020</v>
      </c>
      <c r="AM4" s="210"/>
    </row>
    <row r="5" spans="1:39" ht="15.75" x14ac:dyDescent="0.25">
      <c r="B5" s="663"/>
      <c r="C5" s="663"/>
      <c r="D5" s="90"/>
      <c r="E5" s="91"/>
      <c r="F5" s="91"/>
      <c r="G5" s="92" t="s">
        <v>3</v>
      </c>
      <c r="H5" s="93" t="s">
        <v>2</v>
      </c>
      <c r="I5" s="94" t="s">
        <v>4</v>
      </c>
      <c r="J5" s="95" t="s">
        <v>3</v>
      </c>
      <c r="K5" s="96" t="s">
        <v>2</v>
      </c>
      <c r="L5" s="97" t="s">
        <v>4</v>
      </c>
      <c r="M5" s="334" t="s">
        <v>3</v>
      </c>
      <c r="N5" s="335" t="s">
        <v>2</v>
      </c>
      <c r="O5" s="333" t="s">
        <v>4</v>
      </c>
      <c r="P5" s="354" t="s">
        <v>3</v>
      </c>
      <c r="Q5" s="355" t="s">
        <v>2</v>
      </c>
      <c r="R5" s="355" t="s">
        <v>4</v>
      </c>
      <c r="S5" s="357" t="s">
        <v>3</v>
      </c>
      <c r="T5" s="358" t="s">
        <v>2</v>
      </c>
      <c r="U5" s="358" t="s">
        <v>4</v>
      </c>
      <c r="V5" s="301" t="s">
        <v>3</v>
      </c>
      <c r="W5" s="302" t="s">
        <v>2</v>
      </c>
      <c r="X5" s="303" t="s">
        <v>4</v>
      </c>
      <c r="Y5" s="308" t="s">
        <v>3</v>
      </c>
      <c r="Z5" s="309" t="s">
        <v>538</v>
      </c>
      <c r="AA5" s="308" t="s">
        <v>4</v>
      </c>
      <c r="AB5" s="369" t="s">
        <v>850</v>
      </c>
      <c r="AC5" s="369" t="s">
        <v>538</v>
      </c>
      <c r="AD5" s="322" t="s">
        <v>912</v>
      </c>
      <c r="AE5" s="318" t="s">
        <v>3</v>
      </c>
      <c r="AF5" s="318" t="s">
        <v>538</v>
      </c>
      <c r="AG5" s="317" t="s">
        <v>4</v>
      </c>
      <c r="AH5" s="209" t="s">
        <v>3</v>
      </c>
      <c r="AI5" s="382" t="s">
        <v>538</v>
      </c>
      <c r="AJ5" s="443" t="s">
        <v>4</v>
      </c>
      <c r="AK5" s="457" t="s">
        <v>3</v>
      </c>
      <c r="AL5" s="457" t="s">
        <v>538</v>
      </c>
      <c r="AM5" s="457" t="s">
        <v>4</v>
      </c>
    </row>
    <row r="6" spans="1:39" x14ac:dyDescent="0.25">
      <c r="A6" s="279" t="s">
        <v>108</v>
      </c>
      <c r="B6" s="399" t="s">
        <v>570</v>
      </c>
      <c r="C6" s="399" t="s">
        <v>531</v>
      </c>
      <c r="D6" s="399" t="s">
        <v>358</v>
      </c>
      <c r="E6" s="399" t="e">
        <f>VLOOKUP(B6,[1]Hoja1!$A:$B,2,0)</f>
        <v>#N/A</v>
      </c>
      <c r="F6" s="475"/>
      <c r="G6" s="476">
        <v>40218</v>
      </c>
      <c r="H6" s="475">
        <v>787143</v>
      </c>
      <c r="I6" s="477">
        <v>1137</v>
      </c>
      <c r="J6" s="476">
        <v>40610</v>
      </c>
      <c r="K6" s="475">
        <v>1173240</v>
      </c>
      <c r="L6" s="477">
        <v>1193</v>
      </c>
      <c r="M6" s="478">
        <v>41015</v>
      </c>
      <c r="N6" s="479">
        <v>1351130</v>
      </c>
      <c r="O6" s="477">
        <v>1195</v>
      </c>
      <c r="P6" s="480">
        <v>41332</v>
      </c>
      <c r="Q6" s="479">
        <v>140158</v>
      </c>
      <c r="R6" s="477">
        <v>1223</v>
      </c>
      <c r="S6" s="480">
        <v>41691</v>
      </c>
      <c r="T6" s="481" t="s">
        <v>688</v>
      </c>
      <c r="U6" s="482">
        <v>1332</v>
      </c>
      <c r="V6" s="480">
        <v>42131</v>
      </c>
      <c r="W6" s="479" t="s">
        <v>813</v>
      </c>
      <c r="X6" s="483">
        <v>1398.66</v>
      </c>
      <c r="Y6" s="480">
        <v>42487</v>
      </c>
      <c r="Z6" s="479">
        <v>418</v>
      </c>
      <c r="AA6" s="479">
        <v>1462.97</v>
      </c>
      <c r="AB6" s="484">
        <v>42894</v>
      </c>
      <c r="AC6" s="479">
        <v>630</v>
      </c>
      <c r="AD6" s="483">
        <v>1536.02</v>
      </c>
      <c r="AE6" s="206" t="s">
        <v>108</v>
      </c>
      <c r="AF6" s="475"/>
      <c r="AG6" s="475"/>
      <c r="AH6" s="475"/>
      <c r="AI6" s="475"/>
      <c r="AJ6" s="486"/>
      <c r="AK6" s="210"/>
      <c r="AL6" s="210"/>
      <c r="AM6" s="210"/>
    </row>
    <row r="7" spans="1:39" x14ac:dyDescent="0.25">
      <c r="A7">
        <v>2</v>
      </c>
      <c r="B7" s="209" t="s">
        <v>571</v>
      </c>
      <c r="C7" s="209" t="s">
        <v>12</v>
      </c>
      <c r="D7" s="494" t="s">
        <v>357</v>
      </c>
      <c r="E7" s="494" t="e">
        <f>VLOOKUP(B7,[1]Hoja1!$A:$B,2,0)</f>
        <v>#N/A</v>
      </c>
      <c r="F7" s="12"/>
      <c r="G7" s="21" t="s">
        <v>49</v>
      </c>
      <c r="H7" s="18">
        <v>787144</v>
      </c>
      <c r="I7" s="24">
        <v>163</v>
      </c>
      <c r="J7" s="28">
        <v>40610</v>
      </c>
      <c r="K7" s="12">
        <v>1173239</v>
      </c>
      <c r="L7" s="29">
        <v>170</v>
      </c>
      <c r="M7" s="336">
        <v>41015</v>
      </c>
      <c r="N7" s="320">
        <v>1351129</v>
      </c>
      <c r="O7" s="328">
        <v>172</v>
      </c>
      <c r="P7" s="348">
        <v>41332</v>
      </c>
      <c r="Q7" s="349">
        <v>140157</v>
      </c>
      <c r="R7" s="356">
        <v>185</v>
      </c>
      <c r="S7" s="362">
        <v>41691</v>
      </c>
      <c r="T7" s="363" t="s">
        <v>687</v>
      </c>
      <c r="U7" s="376">
        <v>192</v>
      </c>
      <c r="V7" s="304">
        <v>42131</v>
      </c>
      <c r="W7" s="306" t="s">
        <v>814</v>
      </c>
      <c r="X7" s="307"/>
      <c r="Y7" s="310">
        <v>42487</v>
      </c>
      <c r="Z7" s="311">
        <v>417</v>
      </c>
      <c r="AA7" s="311">
        <v>211.2</v>
      </c>
      <c r="AB7" s="298">
        <v>42797</v>
      </c>
      <c r="AC7" s="305">
        <v>576</v>
      </c>
      <c r="AD7" s="307">
        <v>222.02</v>
      </c>
      <c r="AE7" s="458">
        <v>43507</v>
      </c>
      <c r="AF7" s="293">
        <v>12288</v>
      </c>
      <c r="AG7" s="293">
        <v>255.2</v>
      </c>
      <c r="AH7" s="459">
        <v>43504</v>
      </c>
      <c r="AI7" s="2">
        <v>876</v>
      </c>
      <c r="AJ7" s="193">
        <v>227.86</v>
      </c>
      <c r="AK7" s="210"/>
      <c r="AL7" s="210"/>
      <c r="AM7" s="210"/>
    </row>
    <row r="8" spans="1:39" x14ac:dyDescent="0.25">
      <c r="A8">
        <v>3</v>
      </c>
      <c r="B8" s="209" t="s">
        <v>158</v>
      </c>
      <c r="C8" s="493" t="s">
        <v>148</v>
      </c>
      <c r="D8" s="494" t="str">
        <f>VLOOKUP(B8,[1]Hoja1!$A:$C,3,0)</f>
        <v>JUAREZ # 30</v>
      </c>
      <c r="E8" s="494" t="str">
        <f>VLOOKUP(B8,[1]Hoja1!$A:$B,2,0)</f>
        <v>AARA2703155Y9</v>
      </c>
      <c r="F8" s="12"/>
      <c r="G8" s="21"/>
      <c r="H8" s="101"/>
      <c r="I8" s="24"/>
      <c r="J8" s="28"/>
      <c r="K8" s="12"/>
      <c r="L8" s="29"/>
      <c r="M8" s="336"/>
      <c r="N8" s="320"/>
      <c r="O8" s="328"/>
      <c r="P8" s="349"/>
      <c r="Q8" s="349"/>
      <c r="R8" s="356"/>
      <c r="S8" s="364"/>
      <c r="T8" s="364"/>
      <c r="U8" s="376"/>
      <c r="V8" s="305"/>
      <c r="W8" s="305"/>
      <c r="X8" s="307"/>
      <c r="Y8" s="311"/>
      <c r="Z8" s="311"/>
      <c r="AA8" s="311"/>
      <c r="AB8" s="295"/>
      <c r="AC8" s="295"/>
      <c r="AD8" s="296"/>
      <c r="AE8" s="293"/>
      <c r="AF8" s="293"/>
      <c r="AG8" s="293"/>
      <c r="AH8" s="2"/>
      <c r="AI8" s="2"/>
      <c r="AJ8" s="193"/>
      <c r="AK8" s="210"/>
      <c r="AL8" s="210"/>
      <c r="AM8" s="210"/>
    </row>
    <row r="9" spans="1:39" x14ac:dyDescent="0.25">
      <c r="A9" s="269" t="s">
        <v>108</v>
      </c>
      <c r="B9" s="399" t="s">
        <v>530</v>
      </c>
      <c r="C9" s="399" t="s">
        <v>148</v>
      </c>
      <c r="D9" s="399"/>
      <c r="E9" s="399"/>
      <c r="F9" s="12"/>
      <c r="G9" s="21"/>
      <c r="H9" s="101"/>
      <c r="I9" s="24"/>
      <c r="J9" s="28"/>
      <c r="K9" s="12"/>
      <c r="L9" s="29"/>
      <c r="M9" s="336"/>
      <c r="N9" s="320"/>
      <c r="O9" s="328"/>
      <c r="P9" s="348">
        <v>41624</v>
      </c>
      <c r="Q9" s="349">
        <v>140030</v>
      </c>
      <c r="R9" s="356">
        <v>62</v>
      </c>
      <c r="S9" s="364"/>
      <c r="T9" s="364"/>
      <c r="U9" s="376"/>
      <c r="V9" s="305"/>
      <c r="W9" s="305"/>
      <c r="X9" s="307"/>
      <c r="Y9" s="311"/>
      <c r="Z9" s="311"/>
      <c r="AA9" s="311"/>
      <c r="AB9" s="295"/>
      <c r="AC9" s="295"/>
      <c r="AD9" s="296"/>
      <c r="AE9" s="293"/>
      <c r="AF9" s="293"/>
      <c r="AG9" s="293"/>
      <c r="AH9" s="2"/>
      <c r="AI9" s="2"/>
      <c r="AJ9" s="193"/>
      <c r="AK9" s="210"/>
      <c r="AL9" s="210"/>
      <c r="AM9" s="210"/>
    </row>
    <row r="10" spans="1:39" x14ac:dyDescent="0.25">
      <c r="A10" s="64">
        <v>5</v>
      </c>
      <c r="B10" s="494" t="s">
        <v>260</v>
      </c>
      <c r="C10" s="494" t="s">
        <v>155</v>
      </c>
      <c r="D10" s="494" t="s">
        <v>261</v>
      </c>
      <c r="E10" s="494" t="s">
        <v>472</v>
      </c>
      <c r="F10" s="12"/>
      <c r="G10" s="2"/>
      <c r="H10" s="2"/>
      <c r="I10" s="2"/>
      <c r="J10" s="2"/>
      <c r="K10" s="2"/>
      <c r="L10" s="2"/>
      <c r="M10" s="318"/>
      <c r="N10" s="320"/>
      <c r="O10" s="293"/>
      <c r="P10" s="348">
        <v>41432</v>
      </c>
      <c r="Q10" s="349">
        <v>140245</v>
      </c>
      <c r="R10" s="356">
        <v>185</v>
      </c>
      <c r="S10" s="364"/>
      <c r="T10" s="364"/>
      <c r="U10" s="376"/>
      <c r="V10" s="305"/>
      <c r="W10" s="305"/>
      <c r="X10" s="307"/>
      <c r="Y10" s="311"/>
      <c r="Z10" s="311"/>
      <c r="AA10" s="311"/>
      <c r="AB10" s="295"/>
      <c r="AC10" s="295"/>
      <c r="AD10" s="296"/>
      <c r="AE10" s="293"/>
      <c r="AF10" s="293"/>
      <c r="AG10" s="293"/>
      <c r="AH10" s="2"/>
      <c r="AI10" s="2"/>
      <c r="AJ10" s="193"/>
      <c r="AK10" s="210"/>
      <c r="AL10" s="210"/>
      <c r="AM10" s="210"/>
    </row>
    <row r="11" spans="1:39" x14ac:dyDescent="0.25">
      <c r="A11">
        <v>6</v>
      </c>
      <c r="B11" s="494" t="s">
        <v>250</v>
      </c>
      <c r="C11" s="494" t="s">
        <v>106</v>
      </c>
      <c r="D11" s="494" t="str">
        <f>VLOOKUP(B11,[1]Hoja1!$A:$C,3,0)</f>
        <v>JAVIER MINA #99</v>
      </c>
      <c r="E11" s="494" t="str">
        <f>VLOOKUP(B11,[1]Hoja1!$A:$B,2,0)</f>
        <v>AIPJ800303V11</v>
      </c>
      <c r="F11" s="12"/>
      <c r="G11" s="2"/>
      <c r="H11" s="2"/>
      <c r="I11" s="2"/>
      <c r="J11" s="2"/>
      <c r="K11" s="2"/>
      <c r="L11" s="2"/>
      <c r="M11" s="336">
        <v>40982</v>
      </c>
      <c r="N11" s="320">
        <v>1351109</v>
      </c>
      <c r="O11" s="327">
        <v>173</v>
      </c>
      <c r="P11" s="348">
        <v>41548</v>
      </c>
      <c r="Q11" s="349">
        <v>140274</v>
      </c>
      <c r="R11" s="356">
        <v>185</v>
      </c>
      <c r="S11" s="362">
        <v>41688</v>
      </c>
      <c r="T11" s="363" t="s">
        <v>689</v>
      </c>
      <c r="U11" s="376">
        <v>192</v>
      </c>
      <c r="V11" s="305"/>
      <c r="W11" s="305"/>
      <c r="X11" s="307"/>
      <c r="Y11" s="311"/>
      <c r="Z11" s="311"/>
      <c r="AA11" s="311"/>
      <c r="AB11" s="295"/>
      <c r="AC11" s="295"/>
      <c r="AD11" s="296"/>
      <c r="AE11" s="293"/>
      <c r="AF11" s="293"/>
      <c r="AG11" s="293"/>
      <c r="AH11" s="2"/>
      <c r="AI11" s="2"/>
      <c r="AJ11" s="193"/>
      <c r="AK11" s="210"/>
      <c r="AL11" s="210"/>
      <c r="AM11" s="210"/>
    </row>
    <row r="12" spans="1:39" x14ac:dyDescent="0.25">
      <c r="A12">
        <v>7</v>
      </c>
      <c r="B12" s="209" t="s">
        <v>442</v>
      </c>
      <c r="C12" s="209" t="s">
        <v>964</v>
      </c>
      <c r="D12" s="494" t="s">
        <v>895</v>
      </c>
      <c r="E12" s="494" t="str">
        <f>VLOOKUP(B12,[1]Hoja1!$A:$B,2,0)</f>
        <v>AIPN7103155Y6</v>
      </c>
      <c r="F12" s="12"/>
      <c r="G12" s="21"/>
      <c r="H12" s="18"/>
      <c r="I12" s="24"/>
      <c r="J12" s="28">
        <v>40828</v>
      </c>
      <c r="K12" s="12">
        <v>1173328</v>
      </c>
      <c r="L12" s="66">
        <v>200</v>
      </c>
      <c r="M12" s="336"/>
      <c r="N12" s="320"/>
      <c r="O12" s="293"/>
      <c r="P12" s="349"/>
      <c r="Q12" s="349"/>
      <c r="R12" s="356"/>
      <c r="S12" s="364"/>
      <c r="T12" s="364"/>
      <c r="U12" s="376"/>
      <c r="V12" s="305"/>
      <c r="W12" s="305"/>
      <c r="X12" s="307" t="s">
        <v>834</v>
      </c>
      <c r="Y12" s="310">
        <v>42572</v>
      </c>
      <c r="Z12" s="311">
        <v>468</v>
      </c>
      <c r="AA12" s="311">
        <v>582.1</v>
      </c>
      <c r="AB12" s="295"/>
      <c r="AC12" s="295"/>
      <c r="AD12" s="296"/>
      <c r="AE12" s="293"/>
      <c r="AF12" s="293"/>
      <c r="AG12" s="293"/>
      <c r="AH12" s="2"/>
      <c r="AI12" s="2"/>
      <c r="AJ12" s="193"/>
      <c r="AK12" s="210"/>
      <c r="AL12" s="210"/>
      <c r="AM12" s="210"/>
    </row>
    <row r="13" spans="1:39" x14ac:dyDescent="0.25">
      <c r="A13">
        <v>8</v>
      </c>
      <c r="B13" s="209" t="s">
        <v>575</v>
      </c>
      <c r="C13" s="209" t="s">
        <v>576</v>
      </c>
      <c r="D13" s="494" t="s">
        <v>577</v>
      </c>
      <c r="E13" s="494"/>
      <c r="F13" s="12"/>
      <c r="G13" s="21"/>
      <c r="H13" s="18"/>
      <c r="I13" s="24"/>
      <c r="J13" s="28"/>
      <c r="K13" s="12"/>
      <c r="L13" s="66"/>
      <c r="M13" s="336"/>
      <c r="N13" s="320"/>
      <c r="O13" s="293"/>
      <c r="P13" s="349"/>
      <c r="Q13" s="349"/>
      <c r="R13" s="356"/>
      <c r="S13" s="362">
        <v>41716</v>
      </c>
      <c r="T13" s="363" t="s">
        <v>578</v>
      </c>
      <c r="U13" s="376">
        <v>192</v>
      </c>
      <c r="V13" s="305"/>
      <c r="W13" s="305"/>
      <c r="X13" s="307"/>
      <c r="Y13" s="311"/>
      <c r="Z13" s="311"/>
      <c r="AA13" s="311"/>
      <c r="AB13" s="295"/>
      <c r="AC13" s="295"/>
      <c r="AD13" s="296"/>
      <c r="AE13" s="293"/>
      <c r="AF13" s="293"/>
      <c r="AG13" s="293"/>
      <c r="AH13" s="2"/>
      <c r="AI13" s="2"/>
      <c r="AJ13" s="193"/>
      <c r="AK13" s="210"/>
      <c r="AL13" s="210"/>
      <c r="AM13" s="210"/>
    </row>
    <row r="14" spans="1:39" x14ac:dyDescent="0.25">
      <c r="A14">
        <v>9</v>
      </c>
      <c r="B14" s="209" t="s">
        <v>248</v>
      </c>
      <c r="C14" s="209" t="s">
        <v>120</v>
      </c>
      <c r="D14" s="494" t="str">
        <f>VLOOKUP(B14,[1]Hoja1!$A:$C,3,0)</f>
        <v>GUADALUPE VICTORIA #7</v>
      </c>
      <c r="E14" s="494" t="str">
        <f>VLOOKUP(B14,[1]Hoja1!$A:$B,2,0)</f>
        <v>BALR6104088U1</v>
      </c>
      <c r="F14" s="12"/>
      <c r="G14" s="21"/>
      <c r="H14" s="18"/>
      <c r="I14" s="24"/>
      <c r="J14" s="12"/>
      <c r="K14" s="67"/>
      <c r="L14" s="66"/>
      <c r="M14" s="336">
        <v>40968</v>
      </c>
      <c r="N14" s="320">
        <v>1351092</v>
      </c>
      <c r="O14" s="327">
        <v>195</v>
      </c>
      <c r="P14" s="348">
        <v>41320</v>
      </c>
      <c r="Q14" s="349">
        <v>140126</v>
      </c>
      <c r="R14" s="356">
        <v>210</v>
      </c>
      <c r="S14" s="362">
        <v>41680</v>
      </c>
      <c r="T14" s="363" t="s">
        <v>690</v>
      </c>
      <c r="U14" s="376">
        <v>220</v>
      </c>
      <c r="V14" s="304">
        <v>42044</v>
      </c>
      <c r="W14" s="306" t="s">
        <v>763</v>
      </c>
      <c r="X14" s="370">
        <v>230</v>
      </c>
      <c r="Y14" s="310">
        <v>42383</v>
      </c>
      <c r="Z14" s="311">
        <v>321</v>
      </c>
      <c r="AA14" s="311">
        <v>240.95</v>
      </c>
      <c r="AB14" s="295"/>
      <c r="AC14" s="295"/>
      <c r="AD14" s="296"/>
      <c r="AE14" s="293"/>
      <c r="AF14" s="293"/>
      <c r="AG14" s="293"/>
      <c r="AH14" s="459">
        <v>43566</v>
      </c>
      <c r="AI14" s="2">
        <v>933</v>
      </c>
      <c r="AJ14" s="193">
        <v>268.76</v>
      </c>
      <c r="AK14" s="210"/>
      <c r="AL14" s="210"/>
      <c r="AM14" s="210"/>
    </row>
    <row r="15" spans="1:39" x14ac:dyDescent="0.25">
      <c r="A15">
        <v>10</v>
      </c>
      <c r="B15" s="209" t="s">
        <v>192</v>
      </c>
      <c r="C15" s="209" t="s">
        <v>76</v>
      </c>
      <c r="D15" s="494" t="e">
        <f>VLOOKUP(B15,[1]Hoja1!$A:$C,3,0)</f>
        <v>#N/A</v>
      </c>
      <c r="E15" s="494" t="e">
        <f>VLOOKUP(B15,[1]Hoja1!$A:$B,2,0)</f>
        <v>#N/A</v>
      </c>
      <c r="F15" s="12"/>
      <c r="G15" s="21">
        <v>40289</v>
      </c>
      <c r="H15" s="18">
        <v>787240</v>
      </c>
      <c r="I15" s="24">
        <v>200</v>
      </c>
      <c r="J15" s="28"/>
      <c r="K15" s="12"/>
      <c r="L15" s="29"/>
      <c r="M15" s="336"/>
      <c r="N15" s="320"/>
      <c r="O15" s="328"/>
      <c r="P15" s="349"/>
      <c r="Q15" s="349"/>
      <c r="R15" s="356"/>
      <c r="S15" s="364"/>
      <c r="T15" s="364"/>
      <c r="U15" s="376"/>
      <c r="V15" s="305"/>
      <c r="W15" s="305"/>
      <c r="X15" s="307"/>
      <c r="Y15" s="311"/>
      <c r="Z15" s="311"/>
      <c r="AA15" s="311"/>
      <c r="AB15" s="295"/>
      <c r="AC15" s="295"/>
      <c r="AD15" s="296"/>
      <c r="AE15" s="293"/>
      <c r="AF15" s="293"/>
      <c r="AG15" s="293"/>
      <c r="AH15" s="2"/>
      <c r="AI15" s="2"/>
      <c r="AJ15" s="193"/>
      <c r="AK15" s="210"/>
      <c r="AL15" s="210"/>
      <c r="AM15" s="210"/>
    </row>
    <row r="16" spans="1:39" x14ac:dyDescent="0.25">
      <c r="A16" s="269" t="s">
        <v>108</v>
      </c>
      <c r="B16" s="399" t="s">
        <v>212</v>
      </c>
      <c r="C16" s="399" t="s">
        <v>91</v>
      </c>
      <c r="D16" s="399" t="str">
        <f>VLOOKUP(B16,[1]Hoja1!$A:$C,3,0)</f>
        <v>JUAREZ # 20</v>
      </c>
      <c r="E16" s="399" t="str">
        <f>VLOOKUP(B16,[1]Hoja1!$A:$B,2,0)</f>
        <v>BESR761127480</v>
      </c>
      <c r="F16" s="12"/>
      <c r="G16" s="21">
        <v>40420</v>
      </c>
      <c r="H16" s="18">
        <v>787276</v>
      </c>
      <c r="I16" s="24">
        <v>163</v>
      </c>
      <c r="J16" s="28"/>
      <c r="K16" s="12"/>
      <c r="L16" s="29"/>
      <c r="M16" s="336"/>
      <c r="N16" s="320"/>
      <c r="O16" s="293"/>
      <c r="P16" s="349"/>
      <c r="Q16" s="349"/>
      <c r="R16" s="356"/>
      <c r="S16" s="364"/>
      <c r="T16" s="364"/>
      <c r="U16" s="376"/>
      <c r="V16" s="305"/>
      <c r="W16" s="305"/>
      <c r="X16" s="307"/>
      <c r="Y16" s="311"/>
      <c r="Z16" s="311"/>
      <c r="AA16" s="311"/>
      <c r="AB16" s="295"/>
      <c r="AC16" s="295"/>
      <c r="AD16" s="296"/>
      <c r="AE16" s="293"/>
      <c r="AF16" s="293"/>
      <c r="AG16" s="293"/>
      <c r="AH16" s="2"/>
      <c r="AI16" s="2"/>
      <c r="AJ16" s="193"/>
      <c r="AK16" s="210"/>
      <c r="AL16" s="210"/>
      <c r="AM16" s="210"/>
    </row>
    <row r="17" spans="1:39" x14ac:dyDescent="0.25">
      <c r="A17">
        <v>12</v>
      </c>
      <c r="B17" s="209" t="s">
        <v>212</v>
      </c>
      <c r="C17" s="209" t="s">
        <v>142</v>
      </c>
      <c r="D17" s="494" t="s">
        <v>395</v>
      </c>
      <c r="E17" s="494" t="str">
        <f>VLOOKUP(B17,[1]Hoja1!$A:$B,2,0)</f>
        <v>BESR761127480</v>
      </c>
      <c r="F17" s="12"/>
      <c r="G17" s="21"/>
      <c r="H17" s="18"/>
      <c r="I17" s="24"/>
      <c r="J17" s="28"/>
      <c r="K17" s="12"/>
      <c r="L17" s="29"/>
      <c r="M17" s="336"/>
      <c r="N17" s="320"/>
      <c r="O17" s="293"/>
      <c r="P17" s="348">
        <v>41373</v>
      </c>
      <c r="Q17" s="349">
        <v>140214</v>
      </c>
      <c r="R17" s="356">
        <v>1092</v>
      </c>
      <c r="S17" s="362">
        <v>41757</v>
      </c>
      <c r="T17" s="363" t="s">
        <v>624</v>
      </c>
      <c r="U17" s="376">
        <v>1200</v>
      </c>
      <c r="V17" s="305"/>
      <c r="W17" s="305"/>
      <c r="X17" s="307"/>
      <c r="Y17" s="311"/>
      <c r="Z17" s="311"/>
      <c r="AA17" s="311"/>
      <c r="AB17" s="295"/>
      <c r="AC17" s="295"/>
      <c r="AD17" s="324"/>
      <c r="AE17" s="321" t="s">
        <v>954</v>
      </c>
      <c r="AF17" s="320" t="s">
        <v>951</v>
      </c>
      <c r="AG17" s="386">
        <v>1342.5</v>
      </c>
      <c r="AH17" s="2"/>
      <c r="AI17" s="2"/>
      <c r="AJ17" s="2" t="s">
        <v>1085</v>
      </c>
      <c r="AK17" s="210"/>
      <c r="AL17" s="210"/>
      <c r="AM17" s="210"/>
    </row>
    <row r="18" spans="1:39" x14ac:dyDescent="0.25">
      <c r="A18" s="64">
        <v>13</v>
      </c>
      <c r="B18" s="399" t="s">
        <v>498</v>
      </c>
      <c r="C18" s="399" t="s">
        <v>496</v>
      </c>
      <c r="D18" s="399" t="s">
        <v>499</v>
      </c>
      <c r="E18" s="399"/>
      <c r="F18" s="122"/>
      <c r="G18" s="131"/>
      <c r="H18" s="132"/>
      <c r="I18" s="137"/>
      <c r="J18" s="138"/>
      <c r="K18" s="122"/>
      <c r="L18" s="142"/>
      <c r="M18" s="337"/>
      <c r="N18" s="340"/>
      <c r="O18" s="329"/>
      <c r="P18" s="351">
        <v>41554</v>
      </c>
      <c r="Q18" s="352">
        <v>140278</v>
      </c>
      <c r="R18" s="375">
        <v>100</v>
      </c>
      <c r="S18" s="365">
        <v>41677</v>
      </c>
      <c r="T18" s="366" t="s">
        <v>563</v>
      </c>
      <c r="U18" s="377">
        <v>192</v>
      </c>
      <c r="V18" s="305" t="s">
        <v>640</v>
      </c>
      <c r="W18" s="305"/>
      <c r="X18" s="307"/>
      <c r="Y18" s="311"/>
      <c r="Z18" s="311"/>
      <c r="AA18" s="311"/>
      <c r="AB18" s="295"/>
      <c r="AC18" s="295"/>
      <c r="AD18" s="296"/>
      <c r="AE18" s="293"/>
      <c r="AF18" s="293"/>
      <c r="AG18" s="293"/>
      <c r="AH18" s="2"/>
      <c r="AI18" s="2"/>
      <c r="AJ18" s="193"/>
      <c r="AK18" s="210"/>
      <c r="AL18" s="210"/>
      <c r="AM18" s="210"/>
    </row>
    <row r="19" spans="1:39" x14ac:dyDescent="0.25">
      <c r="A19">
        <v>14</v>
      </c>
      <c r="B19" s="209" t="s">
        <v>213</v>
      </c>
      <c r="C19" s="209" t="s">
        <v>76</v>
      </c>
      <c r="D19" s="494" t="e">
        <f>VLOOKUP(B19,[1]Hoja1!$A:$C,3,0)</f>
        <v>#N/A</v>
      </c>
      <c r="E19" s="494" t="e">
        <f>VLOOKUP(B19,[1]Hoja1!$A:$B,2,0)</f>
        <v>#N/A</v>
      </c>
      <c r="F19" s="12"/>
      <c r="G19" s="21">
        <v>40441</v>
      </c>
      <c r="H19" s="18">
        <v>787277</v>
      </c>
      <c r="I19" s="24">
        <v>300</v>
      </c>
      <c r="J19" s="28"/>
      <c r="K19" s="12"/>
      <c r="L19" s="12"/>
      <c r="M19" s="336"/>
      <c r="N19" s="320"/>
      <c r="O19" s="293"/>
      <c r="P19" s="349"/>
      <c r="Q19" s="349"/>
      <c r="R19" s="356"/>
      <c r="S19" s="364"/>
      <c r="T19" s="364"/>
      <c r="U19" s="376"/>
      <c r="V19" s="305"/>
      <c r="W19" s="305"/>
      <c r="X19" s="307"/>
      <c r="Y19" s="311"/>
      <c r="Z19" s="311"/>
      <c r="AA19" s="311"/>
      <c r="AB19" s="295"/>
      <c r="AC19" s="295"/>
      <c r="AD19" s="296"/>
      <c r="AE19" s="293"/>
      <c r="AF19" s="293"/>
      <c r="AG19" s="293"/>
      <c r="AH19" s="2"/>
      <c r="AI19" s="2"/>
      <c r="AJ19" s="193"/>
      <c r="AK19" s="210"/>
      <c r="AL19" s="210"/>
      <c r="AM19" s="210"/>
    </row>
    <row r="20" spans="1:39" x14ac:dyDescent="0.25">
      <c r="A20">
        <v>15</v>
      </c>
      <c r="B20" s="209" t="s">
        <v>239</v>
      </c>
      <c r="C20" s="209" t="s">
        <v>112</v>
      </c>
      <c r="D20" s="494" t="str">
        <f>VLOOKUP(B20,[1]Hoja1!$A:$C,3,0)</f>
        <v>VALLARTA #38</v>
      </c>
      <c r="E20" s="494" t="str">
        <f>VLOOKUP(B20,[1]Hoja1!$A:$B,2,0)</f>
        <v>CACZ3104127Z2</v>
      </c>
      <c r="F20" s="12"/>
      <c r="G20" s="21"/>
      <c r="H20" s="18"/>
      <c r="I20" s="24"/>
      <c r="J20" s="28">
        <v>40617</v>
      </c>
      <c r="K20" s="12">
        <v>1173251</v>
      </c>
      <c r="L20" s="66">
        <v>500</v>
      </c>
      <c r="M20" s="336"/>
      <c r="N20" s="320"/>
      <c r="O20" s="293"/>
      <c r="P20" s="349"/>
      <c r="Q20" s="349"/>
      <c r="R20" s="356"/>
      <c r="S20" s="364"/>
      <c r="T20" s="364"/>
      <c r="U20" s="376"/>
      <c r="V20" s="305"/>
      <c r="W20" s="305"/>
      <c r="X20" s="307"/>
      <c r="Y20" s="311"/>
      <c r="Z20" s="311"/>
      <c r="AA20" s="311"/>
      <c r="AB20" s="295"/>
      <c r="AC20" s="295"/>
      <c r="AD20" s="296"/>
      <c r="AE20" s="293"/>
      <c r="AF20" s="293"/>
      <c r="AG20" s="293"/>
      <c r="AH20" s="2"/>
      <c r="AI20" s="2"/>
      <c r="AJ20" s="193"/>
      <c r="AK20" s="210"/>
      <c r="AL20" s="210"/>
      <c r="AM20" s="210"/>
    </row>
    <row r="21" spans="1:39" x14ac:dyDescent="0.25">
      <c r="A21" s="269">
        <v>16</v>
      </c>
      <c r="B21" s="399" t="s">
        <v>161</v>
      </c>
      <c r="C21" s="399" t="s">
        <v>16</v>
      </c>
      <c r="D21" s="399"/>
      <c r="E21" s="399"/>
      <c r="F21" s="12"/>
      <c r="G21" s="21">
        <v>40203</v>
      </c>
      <c r="H21" s="18">
        <v>787114</v>
      </c>
      <c r="I21" s="24">
        <v>992</v>
      </c>
      <c r="J21" s="28">
        <v>40602</v>
      </c>
      <c r="K21" s="12">
        <v>1173222</v>
      </c>
      <c r="L21" s="29">
        <v>1040</v>
      </c>
      <c r="M21" s="336">
        <v>40959</v>
      </c>
      <c r="N21" s="320">
        <v>1351062</v>
      </c>
      <c r="O21" s="328">
        <v>1042</v>
      </c>
      <c r="P21" s="349"/>
      <c r="Q21" s="349" t="s">
        <v>458</v>
      </c>
      <c r="R21" s="356">
        <v>1100</v>
      </c>
      <c r="S21" s="364"/>
      <c r="T21" s="364"/>
      <c r="U21" s="376"/>
      <c r="V21" s="305"/>
      <c r="W21" s="305"/>
      <c r="X21" s="307"/>
      <c r="Y21" s="311"/>
      <c r="Z21" s="311"/>
      <c r="AA21" s="311"/>
      <c r="AB21" s="295"/>
      <c r="AC21" s="295"/>
      <c r="AD21" s="296"/>
      <c r="AE21" s="293"/>
      <c r="AF21" s="293"/>
      <c r="AG21" s="293"/>
      <c r="AH21" s="2"/>
      <c r="AI21" s="2"/>
      <c r="AJ21" s="193"/>
      <c r="AK21" s="210"/>
      <c r="AL21" s="210"/>
      <c r="AM21" s="210"/>
    </row>
    <row r="22" spans="1:39" x14ac:dyDescent="0.25">
      <c r="A22">
        <v>17</v>
      </c>
      <c r="B22" s="209" t="s">
        <v>190</v>
      </c>
      <c r="C22" s="493" t="s">
        <v>77</v>
      </c>
      <c r="D22" s="494" t="s">
        <v>385</v>
      </c>
      <c r="E22" s="494" t="s">
        <v>481</v>
      </c>
      <c r="F22" s="12"/>
      <c r="G22" s="21">
        <v>40287</v>
      </c>
      <c r="H22" s="18">
        <v>787236</v>
      </c>
      <c r="I22" s="24">
        <v>305</v>
      </c>
      <c r="J22" s="28"/>
      <c r="K22" s="12"/>
      <c r="L22" s="29"/>
      <c r="M22" s="336">
        <v>40968</v>
      </c>
      <c r="N22" s="320">
        <v>1351093</v>
      </c>
      <c r="O22" s="328">
        <v>320</v>
      </c>
      <c r="P22" s="348">
        <v>41347</v>
      </c>
      <c r="Q22" s="349">
        <v>140199</v>
      </c>
      <c r="R22" s="356">
        <v>336</v>
      </c>
      <c r="S22" s="362">
        <v>42110</v>
      </c>
      <c r="T22" s="363" t="s">
        <v>803</v>
      </c>
      <c r="U22" s="376">
        <v>777.9</v>
      </c>
      <c r="V22" s="304">
        <v>42110</v>
      </c>
      <c r="W22" s="306" t="s">
        <v>803</v>
      </c>
      <c r="X22" s="370">
        <v>777.9</v>
      </c>
      <c r="Y22" s="310">
        <v>42445</v>
      </c>
      <c r="Z22" s="311">
        <v>401</v>
      </c>
      <c r="AA22" s="311">
        <v>445.81</v>
      </c>
      <c r="AB22" s="295"/>
      <c r="AC22" s="295"/>
      <c r="AD22" s="296"/>
      <c r="AE22" s="293"/>
      <c r="AF22" s="293"/>
      <c r="AG22" s="293"/>
      <c r="AH22" s="2"/>
      <c r="AI22" s="2"/>
      <c r="AJ22" s="193"/>
      <c r="AK22" s="210"/>
      <c r="AL22" s="210"/>
      <c r="AM22" s="210"/>
    </row>
    <row r="23" spans="1:39" x14ac:dyDescent="0.25">
      <c r="A23">
        <v>18</v>
      </c>
      <c r="B23" s="209" t="s">
        <v>173</v>
      </c>
      <c r="C23" s="493" t="s">
        <v>56</v>
      </c>
      <c r="D23" s="494" t="s">
        <v>397</v>
      </c>
      <c r="E23" s="494" t="str">
        <f>VLOOKUP(B23,[1]Hoja1!$A:$B,2,0)</f>
        <v>CAGM8509294B6</v>
      </c>
      <c r="F23" s="12"/>
      <c r="G23" s="21">
        <v>40226</v>
      </c>
      <c r="H23" s="18">
        <v>787163</v>
      </c>
      <c r="I23" s="24">
        <v>163</v>
      </c>
      <c r="J23" s="28">
        <v>40564</v>
      </c>
      <c r="K23" s="12">
        <v>1173162</v>
      </c>
      <c r="L23" s="29">
        <v>170</v>
      </c>
      <c r="M23" s="336">
        <v>41128</v>
      </c>
      <c r="N23" s="320">
        <v>1351151</v>
      </c>
      <c r="O23" s="328">
        <v>193</v>
      </c>
      <c r="P23" s="348">
        <v>41379</v>
      </c>
      <c r="Q23" s="349">
        <v>140216</v>
      </c>
      <c r="R23" s="356">
        <v>203</v>
      </c>
      <c r="S23" s="362" t="s">
        <v>871</v>
      </c>
      <c r="T23" s="363" t="s">
        <v>559</v>
      </c>
      <c r="U23" s="376">
        <v>212</v>
      </c>
      <c r="V23" s="304">
        <v>42492</v>
      </c>
      <c r="W23" s="305">
        <v>427</v>
      </c>
      <c r="X23" s="370">
        <v>794.76</v>
      </c>
      <c r="Y23" s="310">
        <v>42857</v>
      </c>
      <c r="Z23" s="311">
        <v>794.76</v>
      </c>
      <c r="AA23" s="311">
        <v>427</v>
      </c>
      <c r="AB23" s="298">
        <v>42766</v>
      </c>
      <c r="AC23" s="305">
        <v>519.29</v>
      </c>
      <c r="AD23" s="323">
        <v>42766</v>
      </c>
      <c r="AE23" s="293"/>
      <c r="AF23" s="293"/>
      <c r="AG23" s="293"/>
      <c r="AH23" s="459">
        <v>43495</v>
      </c>
      <c r="AI23" s="2">
        <v>864</v>
      </c>
      <c r="AJ23" s="193">
        <v>548.76</v>
      </c>
      <c r="AK23" s="210"/>
      <c r="AL23" s="210"/>
      <c r="AM23" s="210"/>
    </row>
    <row r="24" spans="1:39" x14ac:dyDescent="0.25">
      <c r="A24" s="269">
        <v>19</v>
      </c>
      <c r="B24" s="399" t="s">
        <v>221</v>
      </c>
      <c r="C24" s="399" t="s">
        <v>12</v>
      </c>
      <c r="D24" s="399" t="e">
        <f>VLOOKUP(B24,[1]Hoja1!$A:$C,3,0)</f>
        <v>#N/A</v>
      </c>
      <c r="E24" s="399" t="e">
        <f>VLOOKUP(B24,[1]Hoja1!$A:$B,2,0)</f>
        <v>#N/A</v>
      </c>
      <c r="F24" s="12"/>
      <c r="G24" s="21">
        <v>40532</v>
      </c>
      <c r="H24" s="18">
        <v>787296</v>
      </c>
      <c r="I24" s="24">
        <v>163</v>
      </c>
      <c r="J24" s="28">
        <v>40625</v>
      </c>
      <c r="K24" s="12">
        <v>1173272</v>
      </c>
      <c r="L24" s="29">
        <v>170</v>
      </c>
      <c r="M24" s="336"/>
      <c r="N24" s="320"/>
      <c r="O24" s="293"/>
      <c r="P24" s="350"/>
      <c r="Q24" s="349"/>
      <c r="R24" s="356"/>
      <c r="S24" s="364"/>
      <c r="T24" s="364"/>
      <c r="U24" s="376"/>
      <c r="V24" s="305"/>
      <c r="W24" s="305"/>
      <c r="X24" s="307"/>
      <c r="Y24" s="311"/>
      <c r="Z24" s="311"/>
      <c r="AA24" s="311"/>
      <c r="AB24" s="295"/>
      <c r="AC24" s="295"/>
      <c r="AD24" s="296"/>
      <c r="AE24" s="293"/>
      <c r="AF24" s="293"/>
      <c r="AG24" s="293"/>
      <c r="AH24" s="2"/>
      <c r="AI24" s="2"/>
      <c r="AJ24" s="193"/>
      <c r="AK24" s="210"/>
      <c r="AL24" s="210"/>
      <c r="AM24" s="210"/>
    </row>
    <row r="25" spans="1:39" x14ac:dyDescent="0.25">
      <c r="A25">
        <v>20</v>
      </c>
      <c r="B25" s="209" t="s">
        <v>187</v>
      </c>
      <c r="C25" s="209" t="s">
        <v>12</v>
      </c>
      <c r="D25" s="494" t="str">
        <f>VLOOKUP(B25,[1]Hoja1!$A:$C,3,0)</f>
        <v>ANTILLON # 1</v>
      </c>
      <c r="E25" s="494" t="str">
        <f>VLOOKUP(B25,[1]Hoja1!$A:$B,2,0)</f>
        <v>CASI521101MM5</v>
      </c>
      <c r="F25" s="12"/>
      <c r="G25" s="21">
        <v>40273</v>
      </c>
      <c r="H25" s="18">
        <v>787227</v>
      </c>
      <c r="I25" s="24">
        <v>163</v>
      </c>
      <c r="J25" s="28">
        <v>40577</v>
      </c>
      <c r="K25" s="12">
        <v>1173185</v>
      </c>
      <c r="L25" s="29">
        <v>170</v>
      </c>
      <c r="M25" s="336">
        <v>41220</v>
      </c>
      <c r="N25" s="320">
        <v>1351159</v>
      </c>
      <c r="O25" s="328">
        <v>173</v>
      </c>
      <c r="P25" s="349"/>
      <c r="Q25" s="349" t="s">
        <v>458</v>
      </c>
      <c r="R25" s="356">
        <v>185</v>
      </c>
      <c r="S25" s="364"/>
      <c r="T25" s="364"/>
      <c r="U25" s="376"/>
      <c r="V25" s="305"/>
      <c r="W25" s="305"/>
      <c r="X25" s="307"/>
      <c r="Y25" s="311"/>
      <c r="Z25" s="311"/>
      <c r="AA25" s="311"/>
      <c r="AB25" s="295"/>
      <c r="AC25" s="295"/>
      <c r="AD25" s="296"/>
      <c r="AE25" s="293"/>
      <c r="AF25" s="293"/>
      <c r="AG25" s="293"/>
      <c r="AH25" s="2"/>
      <c r="AI25" s="2"/>
      <c r="AJ25" s="193"/>
      <c r="AK25" s="210"/>
      <c r="AL25" s="210"/>
      <c r="AM25" s="210"/>
    </row>
    <row r="26" spans="1:39" x14ac:dyDescent="0.25">
      <c r="A26">
        <v>21</v>
      </c>
      <c r="B26" s="209" t="s">
        <v>176</v>
      </c>
      <c r="C26" s="209"/>
      <c r="D26" s="494" t="str">
        <f>VLOOKUP(B26,[1]Hoja1!$A:$C,3,0)</f>
        <v>SANTOS DEGOLLADO #22 A</v>
      </c>
      <c r="E26" s="494" t="str">
        <f>VLOOKUP(B26,[1]Hoja1!$A:$B,2,0)</f>
        <v>CELA621217QU4</v>
      </c>
      <c r="F26" s="12"/>
      <c r="G26" s="21">
        <v>40239</v>
      </c>
      <c r="H26" s="18">
        <v>787188</v>
      </c>
      <c r="I26" s="24">
        <v>582</v>
      </c>
      <c r="J26" s="28"/>
      <c r="K26" s="12"/>
      <c r="L26" s="29"/>
      <c r="M26" s="336"/>
      <c r="N26" s="320"/>
      <c r="O26" s="328"/>
      <c r="P26" s="349"/>
      <c r="Q26" s="349"/>
      <c r="R26" s="356"/>
      <c r="S26" s="364"/>
      <c r="T26" s="364"/>
      <c r="U26" s="376"/>
      <c r="V26" s="305"/>
      <c r="W26" s="305"/>
      <c r="X26" s="307"/>
      <c r="Y26" s="311"/>
      <c r="Z26" s="311"/>
      <c r="AA26" s="311"/>
      <c r="AB26" s="295"/>
      <c r="AC26" s="295"/>
      <c r="AD26" s="296"/>
      <c r="AE26" s="293"/>
      <c r="AF26" s="293"/>
      <c r="AG26" s="293"/>
      <c r="AH26" s="2"/>
      <c r="AI26" s="2"/>
      <c r="AJ26" s="193"/>
      <c r="AK26" s="210"/>
      <c r="AL26" s="210"/>
      <c r="AM26" s="210"/>
    </row>
    <row r="27" spans="1:39" x14ac:dyDescent="0.25">
      <c r="A27">
        <v>22</v>
      </c>
      <c r="B27" s="209" t="s">
        <v>1047</v>
      </c>
      <c r="C27" s="209" t="s">
        <v>99</v>
      </c>
      <c r="D27" s="494" t="s">
        <v>1046</v>
      </c>
      <c r="E27" s="494" t="e">
        <f>VLOOKUP(B27,[1]Hoja1!$A:$B,2,0)</f>
        <v>#N/A</v>
      </c>
      <c r="F27" s="12"/>
      <c r="G27" s="21"/>
      <c r="H27" s="18"/>
      <c r="I27" s="24"/>
      <c r="J27" s="28">
        <v>40563</v>
      </c>
      <c r="K27" s="12">
        <v>1173152</v>
      </c>
      <c r="L27" s="29">
        <v>170</v>
      </c>
      <c r="M27" s="336">
        <v>41563</v>
      </c>
      <c r="N27" s="320">
        <v>140283</v>
      </c>
      <c r="O27" s="293"/>
      <c r="P27" s="348">
        <v>41563</v>
      </c>
      <c r="Q27" s="349">
        <v>140283</v>
      </c>
      <c r="R27" s="356">
        <v>480</v>
      </c>
      <c r="S27" s="362">
        <v>41674</v>
      </c>
      <c r="T27" s="363" t="s">
        <v>551</v>
      </c>
      <c r="U27" s="376">
        <v>192</v>
      </c>
      <c r="V27" s="304">
        <v>43705</v>
      </c>
      <c r="W27" s="305">
        <v>1410</v>
      </c>
      <c r="X27" s="307">
        <v>218.01</v>
      </c>
      <c r="Y27" s="310">
        <v>43705</v>
      </c>
      <c r="Z27" s="311">
        <v>1410</v>
      </c>
      <c r="AA27" s="311">
        <v>220.47</v>
      </c>
      <c r="AB27" s="298">
        <v>43705</v>
      </c>
      <c r="AC27" s="295">
        <v>1410</v>
      </c>
      <c r="AD27" s="311">
        <v>226.99</v>
      </c>
      <c r="AE27" s="294">
        <v>43705</v>
      </c>
      <c r="AF27" s="293">
        <v>1410</v>
      </c>
      <c r="AG27" s="293">
        <v>226.99</v>
      </c>
      <c r="AH27" s="2" t="s">
        <v>1048</v>
      </c>
      <c r="AI27" s="2" t="s">
        <v>1049</v>
      </c>
      <c r="AJ27" s="542">
        <v>205.8</v>
      </c>
      <c r="AK27" s="617">
        <v>43837</v>
      </c>
      <c r="AL27" s="210">
        <v>986</v>
      </c>
      <c r="AM27" s="210">
        <v>68.430000000000007</v>
      </c>
    </row>
    <row r="28" spans="1:39" x14ac:dyDescent="0.25">
      <c r="A28" s="531" t="s">
        <v>108</v>
      </c>
      <c r="B28" s="399" t="s">
        <v>756</v>
      </c>
      <c r="C28" s="399" t="s">
        <v>51</v>
      </c>
      <c r="D28" s="399" t="s">
        <v>362</v>
      </c>
      <c r="E28" s="399" t="e">
        <f>VLOOKUP(B28,[1]Hoja1!$A:$B,2,0)</f>
        <v>#N/A</v>
      </c>
      <c r="F28" s="12"/>
      <c r="G28" s="21">
        <v>40221</v>
      </c>
      <c r="H28" s="18">
        <v>787151</v>
      </c>
      <c r="I28" s="24">
        <v>243</v>
      </c>
      <c r="J28" s="28">
        <v>40574</v>
      </c>
      <c r="K28" s="12">
        <v>1173183</v>
      </c>
      <c r="L28" s="29">
        <v>255</v>
      </c>
      <c r="M28" s="336">
        <v>40953</v>
      </c>
      <c r="N28" s="320">
        <v>1351025</v>
      </c>
      <c r="O28" s="328">
        <v>257</v>
      </c>
      <c r="P28" s="348">
        <v>41333</v>
      </c>
      <c r="Q28" s="349">
        <v>140163</v>
      </c>
      <c r="R28" s="356">
        <v>270</v>
      </c>
      <c r="S28" s="362">
        <v>41683</v>
      </c>
      <c r="T28" s="363" t="s">
        <v>691</v>
      </c>
      <c r="U28" s="376">
        <v>280</v>
      </c>
      <c r="V28" s="304">
        <v>42034</v>
      </c>
      <c r="W28" s="306" t="s">
        <v>754</v>
      </c>
      <c r="X28" s="370">
        <v>294</v>
      </c>
      <c r="Y28" s="311" t="s">
        <v>836</v>
      </c>
      <c r="Z28" s="311">
        <v>326</v>
      </c>
      <c r="AA28" s="311">
        <v>308.12</v>
      </c>
      <c r="AB28" s="298">
        <v>42766</v>
      </c>
      <c r="AC28" s="305">
        <v>533</v>
      </c>
      <c r="AD28" s="307">
        <v>323.32</v>
      </c>
      <c r="AE28" s="293"/>
      <c r="AF28" s="293"/>
      <c r="AG28" s="293"/>
      <c r="AH28" s="2"/>
      <c r="AI28" s="2"/>
      <c r="AJ28" s="193"/>
      <c r="AK28" s="618"/>
      <c r="AL28" s="210"/>
      <c r="AM28" s="210"/>
    </row>
    <row r="29" spans="1:39" x14ac:dyDescent="0.25">
      <c r="A29" s="531" t="s">
        <v>108</v>
      </c>
      <c r="B29" s="399" t="s">
        <v>237</v>
      </c>
      <c r="C29" s="399" t="s">
        <v>110</v>
      </c>
      <c r="D29" s="399" t="s">
        <v>520</v>
      </c>
      <c r="E29" s="399" t="str">
        <f>VLOOKUP(B29,[1]Hoja1!$A:$B,2,0)</f>
        <v>CODA870205FZ3</v>
      </c>
      <c r="F29" s="12"/>
      <c r="G29" s="21"/>
      <c r="H29" s="18"/>
      <c r="I29" s="24"/>
      <c r="J29" s="28">
        <v>40756</v>
      </c>
      <c r="K29" s="12">
        <v>1173315</v>
      </c>
      <c r="L29" s="66">
        <v>193</v>
      </c>
      <c r="M29" s="336">
        <v>40939</v>
      </c>
      <c r="N29" s="320">
        <v>1351003</v>
      </c>
      <c r="O29" s="330">
        <v>195</v>
      </c>
      <c r="P29" s="348">
        <v>41323</v>
      </c>
      <c r="Q29" s="349">
        <v>140133</v>
      </c>
      <c r="R29" s="356">
        <v>210</v>
      </c>
      <c r="S29" s="362">
        <v>41691</v>
      </c>
      <c r="T29" s="363" t="s">
        <v>692</v>
      </c>
      <c r="U29" s="376">
        <v>220</v>
      </c>
      <c r="V29" s="304">
        <v>42157</v>
      </c>
      <c r="W29" s="305">
        <v>269</v>
      </c>
      <c r="X29" s="370">
        <v>231.06</v>
      </c>
      <c r="Y29" s="312" t="s">
        <v>884</v>
      </c>
      <c r="Z29" s="310">
        <v>42429</v>
      </c>
      <c r="AA29" s="311"/>
      <c r="AB29" s="295"/>
      <c r="AC29" s="295"/>
      <c r="AD29" s="296"/>
      <c r="AE29" s="293"/>
      <c r="AF29" s="293"/>
      <c r="AG29" s="293"/>
      <c r="AH29" s="2"/>
      <c r="AI29" s="2"/>
      <c r="AJ29" s="193"/>
      <c r="AK29" s="618"/>
      <c r="AL29" s="210"/>
      <c r="AM29" s="210"/>
    </row>
    <row r="30" spans="1:39" x14ac:dyDescent="0.25">
      <c r="A30" s="531" t="s">
        <v>108</v>
      </c>
      <c r="B30" s="399" t="s">
        <v>482</v>
      </c>
      <c r="C30" s="399" t="s">
        <v>145</v>
      </c>
      <c r="D30" s="399" t="str">
        <f>VLOOKUP(B30,[1]Hoja1!$A:$C,3,0)</f>
        <v>JAVIER MINA #100</v>
      </c>
      <c r="E30" s="399" t="str">
        <f>VLOOKUP(B30,[1]Hoja1!$A:$B,2,0)</f>
        <v>COGV830313MUA</v>
      </c>
      <c r="F30" s="12"/>
      <c r="G30" s="2"/>
      <c r="H30" s="2"/>
      <c r="I30" s="2"/>
      <c r="J30" s="2"/>
      <c r="K30" s="2"/>
      <c r="L30" s="2"/>
      <c r="M30" s="336">
        <v>41198</v>
      </c>
      <c r="N30" s="320">
        <v>1351157</v>
      </c>
      <c r="O30" s="327">
        <v>172</v>
      </c>
      <c r="P30" s="349"/>
      <c r="Q30" s="349" t="s">
        <v>458</v>
      </c>
      <c r="R30" s="356">
        <v>185</v>
      </c>
      <c r="S30" s="364"/>
      <c r="T30" s="364"/>
      <c r="U30" s="376"/>
      <c r="V30" s="305"/>
      <c r="W30" s="305"/>
      <c r="X30" s="296"/>
      <c r="Y30" s="311"/>
      <c r="Z30" s="311"/>
      <c r="AA30" s="311"/>
      <c r="AB30" s="295"/>
      <c r="AC30" s="295"/>
      <c r="AD30" s="296"/>
      <c r="AE30" s="293"/>
      <c r="AF30" s="293"/>
      <c r="AG30" s="293"/>
      <c r="AH30" s="2"/>
      <c r="AI30" s="2"/>
      <c r="AJ30" s="193"/>
      <c r="AK30" s="618"/>
      <c r="AL30" s="210"/>
      <c r="AM30" s="210"/>
    </row>
    <row r="31" spans="1:39" x14ac:dyDescent="0.25">
      <c r="A31">
        <v>26</v>
      </c>
      <c r="B31" s="494" t="s">
        <v>503</v>
      </c>
      <c r="C31" s="494" t="s">
        <v>55</v>
      </c>
      <c r="D31" s="494" t="s">
        <v>504</v>
      </c>
      <c r="E31" s="494" t="s">
        <v>505</v>
      </c>
      <c r="F31" s="12"/>
      <c r="G31" s="2"/>
      <c r="H31" s="2"/>
      <c r="I31" s="2"/>
      <c r="J31" s="2"/>
      <c r="K31" s="2"/>
      <c r="L31" s="2"/>
      <c r="M31" s="336"/>
      <c r="N31" s="320"/>
      <c r="O31" s="327"/>
      <c r="P31" s="348">
        <v>41192</v>
      </c>
      <c r="Q31" s="349">
        <v>140281</v>
      </c>
      <c r="R31" s="356">
        <v>100</v>
      </c>
      <c r="S31" s="362">
        <v>41778</v>
      </c>
      <c r="T31" s="363" t="s">
        <v>630</v>
      </c>
      <c r="U31" s="376">
        <v>192</v>
      </c>
      <c r="V31" s="305"/>
      <c r="W31" s="305"/>
      <c r="X31" s="296"/>
      <c r="Y31" s="311"/>
      <c r="Z31" s="311"/>
      <c r="AA31" s="311"/>
      <c r="AB31" s="295"/>
      <c r="AC31" s="295"/>
      <c r="AD31" s="296"/>
      <c r="AE31" s="293"/>
      <c r="AF31" s="293"/>
      <c r="AG31" s="293"/>
      <c r="AH31" s="2"/>
      <c r="AI31" s="2"/>
      <c r="AJ31" s="193"/>
      <c r="AK31" s="618"/>
      <c r="AL31" s="210"/>
      <c r="AM31" s="210"/>
    </row>
    <row r="32" spans="1:39" x14ac:dyDescent="0.25">
      <c r="A32" s="531" t="s">
        <v>108</v>
      </c>
      <c r="B32" s="399" t="s">
        <v>409</v>
      </c>
      <c r="C32" s="399" t="s">
        <v>47</v>
      </c>
      <c r="D32" s="399" t="s">
        <v>343</v>
      </c>
      <c r="E32" s="399" t="str">
        <f>VLOOKUP(B32,[1]Hoja1!$A:$B,2,0)</f>
        <v>TODB2406129L0</v>
      </c>
      <c r="F32" s="12" t="s">
        <v>1086</v>
      </c>
      <c r="G32" s="21">
        <v>40217</v>
      </c>
      <c r="H32" s="18">
        <v>787140</v>
      </c>
      <c r="I32" s="24">
        <v>163</v>
      </c>
      <c r="J32" s="28">
        <v>40602</v>
      </c>
      <c r="K32" s="12">
        <v>1173219</v>
      </c>
      <c r="L32" s="29">
        <v>170</v>
      </c>
      <c r="M32" s="336">
        <v>40960</v>
      </c>
      <c r="N32" s="320">
        <v>1351070</v>
      </c>
      <c r="O32" s="328">
        <v>172</v>
      </c>
      <c r="P32" s="348">
        <v>41323</v>
      </c>
      <c r="Q32" s="349">
        <v>140136</v>
      </c>
      <c r="R32" s="356">
        <v>185</v>
      </c>
      <c r="S32" s="362">
        <v>41691</v>
      </c>
      <c r="T32" s="363" t="s">
        <v>693</v>
      </c>
      <c r="U32" s="376">
        <v>192</v>
      </c>
      <c r="V32" s="304">
        <v>42424</v>
      </c>
      <c r="W32" s="305">
        <v>227</v>
      </c>
      <c r="X32" s="370">
        <v>201.66</v>
      </c>
      <c r="Y32" s="310">
        <v>42418</v>
      </c>
      <c r="Z32" s="311">
        <v>368</v>
      </c>
      <c r="AA32" s="374">
        <v>211.2</v>
      </c>
      <c r="AB32" s="298">
        <v>42779</v>
      </c>
      <c r="AC32" s="305">
        <v>549</v>
      </c>
      <c r="AD32" s="307">
        <v>222.02</v>
      </c>
      <c r="AE32" s="294">
        <v>43558</v>
      </c>
      <c r="AF32" s="293">
        <v>12431</v>
      </c>
      <c r="AG32" s="293">
        <v>248.66</v>
      </c>
      <c r="AH32" s="78">
        <v>43558</v>
      </c>
      <c r="AI32" s="2">
        <v>932</v>
      </c>
      <c r="AJ32" s="193">
        <v>226.15</v>
      </c>
      <c r="AK32" s="618"/>
      <c r="AL32" s="210"/>
      <c r="AM32" s="210"/>
    </row>
    <row r="33" spans="1:39" x14ac:dyDescent="0.25">
      <c r="A33" s="531" t="s">
        <v>108</v>
      </c>
      <c r="B33" s="399" t="s">
        <v>409</v>
      </c>
      <c r="C33" s="399" t="s">
        <v>111</v>
      </c>
      <c r="D33" s="399" t="s">
        <v>343</v>
      </c>
      <c r="E33" s="399" t="str">
        <f>VLOOKUP(B33,[1]Hoja1!$A:$B,2,0)</f>
        <v>TODB2406129L0</v>
      </c>
      <c r="F33" s="12" t="s">
        <v>1087</v>
      </c>
      <c r="G33" s="21">
        <v>40217</v>
      </c>
      <c r="H33" s="18">
        <v>787139</v>
      </c>
      <c r="I33" s="24">
        <v>1368</v>
      </c>
      <c r="J33" s="28">
        <v>40237</v>
      </c>
      <c r="K33" s="12">
        <v>1173218</v>
      </c>
      <c r="L33" s="29">
        <v>1436</v>
      </c>
      <c r="M33" s="336">
        <v>40960</v>
      </c>
      <c r="N33" s="320">
        <v>1351069</v>
      </c>
      <c r="O33" s="328">
        <v>1438</v>
      </c>
      <c r="P33" s="348">
        <v>41323</v>
      </c>
      <c r="Q33" s="349">
        <v>140135</v>
      </c>
      <c r="R33" s="356">
        <v>1495</v>
      </c>
      <c r="S33" s="362">
        <v>41691</v>
      </c>
      <c r="T33" s="363" t="s">
        <v>694</v>
      </c>
      <c r="U33" s="376">
        <v>1600</v>
      </c>
      <c r="V33" s="304">
        <v>42424</v>
      </c>
      <c r="W33" s="305">
        <v>226</v>
      </c>
      <c r="X33" s="370">
        <v>1641.07</v>
      </c>
      <c r="Y33" s="310">
        <v>42418</v>
      </c>
      <c r="Z33" s="311">
        <v>369</v>
      </c>
      <c r="AA33" s="374">
        <v>1722.58</v>
      </c>
      <c r="AB33" s="298">
        <v>42779</v>
      </c>
      <c r="AC33" s="305">
        <v>548</v>
      </c>
      <c r="AD33" s="307">
        <v>1808.97</v>
      </c>
      <c r="AE33" s="293"/>
      <c r="AF33" s="293"/>
      <c r="AG33" s="293"/>
      <c r="AH33" s="459">
        <v>43543</v>
      </c>
      <c r="AI33" s="2">
        <v>920</v>
      </c>
      <c r="AJ33" s="542">
        <v>1814.81</v>
      </c>
      <c r="AK33" s="618"/>
      <c r="AL33" s="210"/>
      <c r="AM33" s="210"/>
    </row>
    <row r="34" spans="1:39" x14ac:dyDescent="0.25">
      <c r="A34" s="64">
        <v>29</v>
      </c>
      <c r="B34" s="494" t="s">
        <v>633</v>
      </c>
      <c r="C34" s="494" t="s">
        <v>55</v>
      </c>
      <c r="D34" s="494" t="s">
        <v>928</v>
      </c>
      <c r="E34" s="494"/>
      <c r="F34" s="12"/>
      <c r="G34" s="21"/>
      <c r="H34" s="18"/>
      <c r="I34" s="24"/>
      <c r="J34" s="28"/>
      <c r="K34" s="12"/>
      <c r="L34" s="29"/>
      <c r="M34" s="326"/>
      <c r="N34" s="320"/>
      <c r="O34" s="328"/>
      <c r="P34" s="348"/>
      <c r="Q34" s="349"/>
      <c r="R34" s="356"/>
      <c r="S34" s="362">
        <v>41789</v>
      </c>
      <c r="T34" s="363" t="s">
        <v>634</v>
      </c>
      <c r="U34" s="376">
        <v>192</v>
      </c>
      <c r="V34" s="304">
        <v>42054</v>
      </c>
      <c r="W34" s="306" t="s">
        <v>786</v>
      </c>
      <c r="X34" s="370">
        <v>195</v>
      </c>
      <c r="Y34" s="310">
        <v>42811</v>
      </c>
      <c r="Z34" s="311">
        <v>600</v>
      </c>
      <c r="AA34" s="374">
        <v>147</v>
      </c>
      <c r="AB34" s="298">
        <v>42811</v>
      </c>
      <c r="AC34" s="305">
        <v>600</v>
      </c>
      <c r="AD34" s="307">
        <v>214.35</v>
      </c>
      <c r="AE34" s="293"/>
      <c r="AF34" s="293"/>
      <c r="AG34" s="293"/>
      <c r="AH34" s="2"/>
      <c r="AI34" s="2"/>
      <c r="AJ34" s="193"/>
      <c r="AK34" s="618"/>
      <c r="AL34" s="210"/>
      <c r="AM34" s="210"/>
    </row>
    <row r="35" spans="1:39" x14ac:dyDescent="0.25">
      <c r="A35" s="269" t="s">
        <v>108</v>
      </c>
      <c r="B35" s="399" t="s">
        <v>205</v>
      </c>
      <c r="C35" s="399" t="s">
        <v>56</v>
      </c>
      <c r="D35" s="399" t="str">
        <f>VLOOKUP(B35,[1]Hoja1!$A:$C,3,0)</f>
        <v>INDEPENDENCIA #7</v>
      </c>
      <c r="E35" s="399" t="str">
        <f>VLOOKUP(B35,[1]Hoja1!$A:$B,2,0)</f>
        <v>EORA491223C46</v>
      </c>
      <c r="F35" s="12"/>
      <c r="G35" s="21">
        <v>40354</v>
      </c>
      <c r="H35" s="18">
        <v>787264</v>
      </c>
      <c r="I35" s="24">
        <v>163</v>
      </c>
      <c r="J35" s="28">
        <v>40864</v>
      </c>
      <c r="K35" s="12">
        <v>1173333</v>
      </c>
      <c r="L35" s="29">
        <v>170</v>
      </c>
      <c r="M35" s="336">
        <v>41253</v>
      </c>
      <c r="N35" s="320">
        <v>1351166</v>
      </c>
      <c r="O35" s="328">
        <v>172</v>
      </c>
      <c r="P35" s="348">
        <v>41628</v>
      </c>
      <c r="Q35" s="349">
        <v>140303</v>
      </c>
      <c r="R35" s="356">
        <v>185</v>
      </c>
      <c r="S35" s="362">
        <v>42338</v>
      </c>
      <c r="T35" s="364">
        <v>300</v>
      </c>
      <c r="U35" s="376">
        <v>397</v>
      </c>
      <c r="V35" s="304">
        <v>42338</v>
      </c>
      <c r="W35" s="305">
        <v>300</v>
      </c>
      <c r="X35" s="370">
        <v>397.7</v>
      </c>
      <c r="Y35" s="311" t="s">
        <v>108</v>
      </c>
      <c r="Z35" s="311"/>
      <c r="AA35" s="374"/>
      <c r="AB35" s="295"/>
      <c r="AC35" s="295"/>
      <c r="AD35" s="307"/>
      <c r="AE35" s="293"/>
      <c r="AF35" s="293"/>
      <c r="AG35" s="293"/>
      <c r="AH35" s="2"/>
      <c r="AI35" s="2"/>
      <c r="AJ35" s="193"/>
      <c r="AK35" s="618"/>
      <c r="AL35" s="210"/>
      <c r="AM35" s="210"/>
    </row>
    <row r="36" spans="1:39" x14ac:dyDescent="0.25">
      <c r="A36" s="269" t="s">
        <v>108</v>
      </c>
      <c r="B36" s="530" t="s">
        <v>518</v>
      </c>
      <c r="C36" s="399" t="s">
        <v>519</v>
      </c>
      <c r="D36" s="399" t="s">
        <v>520</v>
      </c>
      <c r="E36" s="399" t="s">
        <v>521</v>
      </c>
      <c r="F36" s="12"/>
      <c r="G36" s="21"/>
      <c r="H36" s="18"/>
      <c r="I36" s="24"/>
      <c r="J36" s="28"/>
      <c r="K36" s="12"/>
      <c r="L36" s="29"/>
      <c r="M36" s="336"/>
      <c r="N36" s="320"/>
      <c r="O36" s="328"/>
      <c r="P36" s="348">
        <v>41592</v>
      </c>
      <c r="Q36" s="349">
        <v>140290</v>
      </c>
      <c r="R36" s="356">
        <v>100</v>
      </c>
      <c r="S36" s="364"/>
      <c r="T36" s="364"/>
      <c r="U36" s="376"/>
      <c r="V36" s="305"/>
      <c r="W36" s="305"/>
      <c r="X36" s="370"/>
      <c r="Y36" s="311"/>
      <c r="Z36" s="311"/>
      <c r="AA36" s="374"/>
      <c r="AB36" s="295"/>
      <c r="AC36" s="295"/>
      <c r="AD36" s="296"/>
      <c r="AE36" s="293"/>
      <c r="AF36" s="293"/>
      <c r="AG36" s="293"/>
      <c r="AH36" s="2"/>
      <c r="AI36" s="2"/>
      <c r="AJ36" s="193"/>
      <c r="AK36" s="618"/>
      <c r="AL36" s="210"/>
      <c r="AM36" s="210"/>
    </row>
    <row r="37" spans="1:39" x14ac:dyDescent="0.25">
      <c r="A37">
        <v>32</v>
      </c>
      <c r="B37" s="209" t="s">
        <v>195</v>
      </c>
      <c r="C37" s="209" t="s">
        <v>79</v>
      </c>
      <c r="D37" s="494" t="str">
        <f>VLOOKUP(B37,[1]Hoja1!$A:$C,3,0)</f>
        <v>MATAMOROS #1</v>
      </c>
      <c r="E37" s="494" t="str">
        <f>VLOOKUP(B37,[1]Hoja1!$A:$B,2,0)</f>
        <v>EAMN550610THA</v>
      </c>
      <c r="F37" s="12"/>
      <c r="G37" s="21">
        <v>40294</v>
      </c>
      <c r="H37" s="18">
        <v>787244</v>
      </c>
      <c r="I37" s="24">
        <v>1137</v>
      </c>
      <c r="J37" s="28">
        <v>40616</v>
      </c>
      <c r="K37" s="12">
        <v>1173247</v>
      </c>
      <c r="L37" s="29">
        <v>1193</v>
      </c>
      <c r="M37" s="336">
        <v>40989</v>
      </c>
      <c r="N37" s="320">
        <v>1351114</v>
      </c>
      <c r="O37" s="328">
        <v>1195</v>
      </c>
      <c r="P37" s="348">
        <v>41355</v>
      </c>
      <c r="Q37" s="349">
        <v>140210</v>
      </c>
      <c r="R37" s="356">
        <v>1277</v>
      </c>
      <c r="S37" s="362">
        <v>41704</v>
      </c>
      <c r="T37" s="363" t="s">
        <v>572</v>
      </c>
      <c r="U37" s="376">
        <v>1421</v>
      </c>
      <c r="V37" s="304">
        <v>42069</v>
      </c>
      <c r="W37" s="306" t="s">
        <v>798</v>
      </c>
      <c r="X37" s="370">
        <v>14492.11</v>
      </c>
      <c r="Y37" s="311"/>
      <c r="Z37" s="311"/>
      <c r="AA37" s="374"/>
      <c r="AB37" s="295"/>
      <c r="AC37" s="295"/>
      <c r="AD37" s="296"/>
      <c r="AE37" s="293"/>
      <c r="AF37" s="293"/>
      <c r="AG37" s="293"/>
      <c r="AH37" s="2"/>
      <c r="AI37" s="2"/>
      <c r="AJ37" s="193"/>
      <c r="AK37" s="618"/>
      <c r="AL37" s="210"/>
      <c r="AM37" s="210"/>
    </row>
    <row r="38" spans="1:39" x14ac:dyDescent="0.25">
      <c r="A38">
        <v>33</v>
      </c>
      <c r="B38" s="219" t="s">
        <v>474</v>
      </c>
      <c r="C38" s="209" t="s">
        <v>105</v>
      </c>
      <c r="D38" s="494" t="str">
        <f>VLOOKUP(B38,[1]Hoja1!$A:$C,3,0)</f>
        <v>MORELOS #2</v>
      </c>
      <c r="E38" s="494" t="str">
        <f>VLOOKUP(B38,[1]Hoja1!$A:$B,2,0)</f>
        <v>EAMM6406123G6</v>
      </c>
      <c r="F38" s="12"/>
      <c r="G38" s="21"/>
      <c r="H38" s="18"/>
      <c r="I38" s="24"/>
      <c r="J38" s="28">
        <v>40585</v>
      </c>
      <c r="K38" s="12">
        <v>1173203</v>
      </c>
      <c r="L38" s="29">
        <v>170</v>
      </c>
      <c r="M38" s="336">
        <v>40963</v>
      </c>
      <c r="N38" s="320">
        <v>1351078</v>
      </c>
      <c r="O38" s="328">
        <v>173</v>
      </c>
      <c r="P38" s="348">
        <v>41694</v>
      </c>
      <c r="Q38" s="353" t="s">
        <v>695</v>
      </c>
      <c r="R38" s="356">
        <v>185</v>
      </c>
      <c r="S38" s="362">
        <v>41694</v>
      </c>
      <c r="T38" s="363" t="s">
        <v>695</v>
      </c>
      <c r="U38" s="376">
        <v>192</v>
      </c>
      <c r="V38" s="295" t="s">
        <v>872</v>
      </c>
      <c r="W38" s="305"/>
      <c r="X38" s="296"/>
      <c r="Y38" s="311"/>
      <c r="Z38" s="311"/>
      <c r="AA38" s="374"/>
      <c r="AB38" s="295"/>
      <c r="AC38" s="295"/>
      <c r="AD38" s="296"/>
      <c r="AE38" s="293"/>
      <c r="AF38" s="293"/>
      <c r="AG38" s="293"/>
      <c r="AH38" s="2"/>
      <c r="AI38" s="2"/>
      <c r="AJ38" s="193"/>
      <c r="AK38" s="618"/>
      <c r="AL38" s="210"/>
      <c r="AM38" s="210"/>
    </row>
    <row r="39" spans="1:39" x14ac:dyDescent="0.25">
      <c r="A39">
        <v>34</v>
      </c>
      <c r="B39" s="209" t="s">
        <v>7</v>
      </c>
      <c r="C39" s="209" t="s">
        <v>20</v>
      </c>
      <c r="D39" s="494" t="s">
        <v>348</v>
      </c>
      <c r="E39" s="494" t="s">
        <v>410</v>
      </c>
      <c r="F39" s="12"/>
      <c r="G39" s="21">
        <v>40207</v>
      </c>
      <c r="H39" s="18">
        <v>787133</v>
      </c>
      <c r="I39" s="24">
        <v>163</v>
      </c>
      <c r="J39" s="28">
        <v>40598</v>
      </c>
      <c r="K39" s="12">
        <v>1173214</v>
      </c>
      <c r="L39" s="29">
        <v>170</v>
      </c>
      <c r="M39" s="336">
        <v>40956</v>
      </c>
      <c r="N39" s="320">
        <v>1351060</v>
      </c>
      <c r="O39" s="328">
        <v>172</v>
      </c>
      <c r="P39" s="348">
        <v>41325</v>
      </c>
      <c r="Q39" s="349">
        <v>140144</v>
      </c>
      <c r="R39" s="356">
        <v>185</v>
      </c>
      <c r="S39" s="362">
        <v>41669</v>
      </c>
      <c r="T39" s="363" t="s">
        <v>542</v>
      </c>
      <c r="U39" s="376">
        <v>192</v>
      </c>
      <c r="V39" s="304">
        <v>42053</v>
      </c>
      <c r="W39" s="306" t="s">
        <v>782</v>
      </c>
      <c r="X39" s="370">
        <v>195</v>
      </c>
      <c r="Y39" s="311" t="s">
        <v>835</v>
      </c>
      <c r="Z39" s="311">
        <v>333</v>
      </c>
      <c r="AA39" s="374">
        <v>204.2</v>
      </c>
      <c r="AB39" s="298">
        <v>42752</v>
      </c>
      <c r="AC39" s="305">
        <v>503</v>
      </c>
      <c r="AD39" s="307">
        <v>214.04</v>
      </c>
      <c r="AE39" s="293"/>
      <c r="AF39" s="293"/>
      <c r="AG39" s="293"/>
      <c r="AH39" s="459">
        <v>43466</v>
      </c>
      <c r="AI39" s="2">
        <v>867</v>
      </c>
      <c r="AJ39" s="193">
        <v>235.96</v>
      </c>
      <c r="AK39" s="617">
        <v>43858</v>
      </c>
      <c r="AL39" s="210" t="s">
        <v>1124</v>
      </c>
      <c r="AM39" s="210">
        <v>68.430000000000007</v>
      </c>
    </row>
    <row r="40" spans="1:39" x14ac:dyDescent="0.25">
      <c r="A40">
        <v>35</v>
      </c>
      <c r="B40" s="209" t="s">
        <v>168</v>
      </c>
      <c r="C40" s="209" t="s">
        <v>50</v>
      </c>
      <c r="D40" s="494" t="s">
        <v>368</v>
      </c>
      <c r="E40" s="494" t="s">
        <v>411</v>
      </c>
      <c r="F40" s="12"/>
      <c r="G40" s="21">
        <v>40220</v>
      </c>
      <c r="H40" s="18">
        <v>787147</v>
      </c>
      <c r="I40" s="24">
        <v>163</v>
      </c>
      <c r="J40" s="28"/>
      <c r="K40" s="12"/>
      <c r="L40" s="29"/>
      <c r="M40" s="336">
        <v>40953</v>
      </c>
      <c r="N40" s="320">
        <v>1351030</v>
      </c>
      <c r="O40" s="328">
        <v>172</v>
      </c>
      <c r="P40" s="348">
        <v>41337</v>
      </c>
      <c r="Q40" s="349">
        <v>140173</v>
      </c>
      <c r="R40" s="356">
        <v>185</v>
      </c>
      <c r="S40" s="362">
        <v>41677</v>
      </c>
      <c r="T40" s="363" t="s">
        <v>564</v>
      </c>
      <c r="U40" s="376">
        <v>192</v>
      </c>
      <c r="V40" s="304">
        <v>42032</v>
      </c>
      <c r="W40" s="306" t="s">
        <v>751</v>
      </c>
      <c r="X40" s="370">
        <v>195</v>
      </c>
      <c r="Y40" s="310">
        <v>42408</v>
      </c>
      <c r="Z40" s="311">
        <v>351</v>
      </c>
      <c r="AA40" s="374">
        <v>204.21</v>
      </c>
      <c r="AB40" s="295"/>
      <c r="AC40" s="305"/>
      <c r="AD40" s="307"/>
      <c r="AE40" s="293"/>
      <c r="AF40" s="293"/>
      <c r="AG40" s="293"/>
      <c r="AH40" s="488" t="s">
        <v>1009</v>
      </c>
      <c r="AI40" s="2">
        <v>884</v>
      </c>
      <c r="AJ40" s="193">
        <v>228.26</v>
      </c>
      <c r="AK40" s="617">
        <v>43875</v>
      </c>
      <c r="AL40" s="210" t="s">
        <v>1152</v>
      </c>
      <c r="AM40" s="210">
        <v>68.430000000000007</v>
      </c>
    </row>
    <row r="41" spans="1:39" x14ac:dyDescent="0.25">
      <c r="A41">
        <v>36</v>
      </c>
      <c r="B41" s="494" t="s">
        <v>535</v>
      </c>
      <c r="C41" s="494" t="s">
        <v>12</v>
      </c>
      <c r="D41" s="494" t="s">
        <v>465</v>
      </c>
      <c r="E41" s="494" t="e">
        <f>VLOOKUP(B41,[1]Hoja1!$A:$B,2,0)</f>
        <v>#N/A</v>
      </c>
      <c r="F41" s="12"/>
      <c r="G41" s="2"/>
      <c r="H41" s="2"/>
      <c r="I41" s="2"/>
      <c r="J41" s="2"/>
      <c r="K41" s="2"/>
      <c r="L41" s="2"/>
      <c r="M41" s="336">
        <v>41226</v>
      </c>
      <c r="N41" s="320">
        <v>1351160</v>
      </c>
      <c r="O41" s="327">
        <v>365.6</v>
      </c>
      <c r="P41" s="348">
        <v>41627</v>
      </c>
      <c r="Q41" s="349">
        <v>140301</v>
      </c>
      <c r="R41" s="356">
        <v>375</v>
      </c>
      <c r="S41" s="362">
        <v>42046</v>
      </c>
      <c r="T41" s="363" t="s">
        <v>769</v>
      </c>
      <c r="U41" s="376"/>
      <c r="V41" s="304">
        <v>42046</v>
      </c>
      <c r="W41" s="306" t="s">
        <v>769</v>
      </c>
      <c r="X41" s="370">
        <v>1080</v>
      </c>
      <c r="Y41" s="311" t="s">
        <v>835</v>
      </c>
      <c r="Z41" s="311">
        <v>420</v>
      </c>
      <c r="AA41" s="374">
        <v>470.28</v>
      </c>
      <c r="AB41" s="295"/>
      <c r="AC41" s="305"/>
      <c r="AD41" s="307"/>
      <c r="AE41" s="293"/>
      <c r="AF41" s="293"/>
      <c r="AG41" s="293"/>
      <c r="AH41" s="459">
        <v>43488</v>
      </c>
      <c r="AI41" s="2">
        <v>858</v>
      </c>
      <c r="AJ41" s="193">
        <v>228.24</v>
      </c>
      <c r="AK41" s="617">
        <v>43868</v>
      </c>
      <c r="AL41" s="210" t="s">
        <v>1145</v>
      </c>
      <c r="AM41" s="210">
        <v>68.430000000000007</v>
      </c>
    </row>
    <row r="42" spans="1:39" x14ac:dyDescent="0.25">
      <c r="A42">
        <v>37</v>
      </c>
      <c r="B42" s="209" t="s">
        <v>406</v>
      </c>
      <c r="C42" s="209" t="s">
        <v>12</v>
      </c>
      <c r="D42" s="494" t="s">
        <v>354</v>
      </c>
      <c r="E42" s="494" t="str">
        <f>VLOOKUP(B42,[1]Hoja1!$A:$B,2,0)</f>
        <v>FOJR380620648</v>
      </c>
      <c r="F42" s="12"/>
      <c r="G42" s="21">
        <v>40199</v>
      </c>
      <c r="H42" s="101">
        <v>787104</v>
      </c>
      <c r="I42" s="24">
        <v>163</v>
      </c>
      <c r="J42" s="28">
        <v>40567</v>
      </c>
      <c r="K42" s="12">
        <v>1173167</v>
      </c>
      <c r="L42" s="29">
        <v>170</v>
      </c>
      <c r="M42" s="336">
        <v>40935</v>
      </c>
      <c r="N42" s="320">
        <v>1351001</v>
      </c>
      <c r="O42" s="328">
        <v>172</v>
      </c>
      <c r="P42" s="348">
        <v>41331</v>
      </c>
      <c r="Q42" s="349">
        <v>140154</v>
      </c>
      <c r="R42" s="356">
        <v>185</v>
      </c>
      <c r="S42" s="362">
        <v>41689</v>
      </c>
      <c r="T42" s="363" t="s">
        <v>696</v>
      </c>
      <c r="U42" s="376">
        <v>192</v>
      </c>
      <c r="V42" s="304">
        <v>42034</v>
      </c>
      <c r="W42" s="306" t="s">
        <v>755</v>
      </c>
      <c r="X42" s="370">
        <v>195</v>
      </c>
      <c r="Y42" s="310">
        <v>42390</v>
      </c>
      <c r="Z42" s="311">
        <v>1759</v>
      </c>
      <c r="AA42" s="374">
        <v>204.2</v>
      </c>
      <c r="AB42" s="298">
        <v>42755</v>
      </c>
      <c r="AC42" s="305">
        <v>515</v>
      </c>
      <c r="AD42" s="307">
        <v>214.67</v>
      </c>
      <c r="AE42" s="487">
        <v>43115</v>
      </c>
      <c r="AF42" s="320">
        <v>658</v>
      </c>
      <c r="AG42" s="386">
        <v>225.12</v>
      </c>
      <c r="AH42" s="78">
        <v>43481</v>
      </c>
      <c r="AI42" s="2">
        <v>840</v>
      </c>
      <c r="AJ42" s="193">
        <v>228.23</v>
      </c>
      <c r="AK42" s="617">
        <v>43868</v>
      </c>
      <c r="AL42" s="210" t="s">
        <v>1146</v>
      </c>
      <c r="AM42" s="210">
        <v>68.430000000000007</v>
      </c>
    </row>
    <row r="43" spans="1:39" x14ac:dyDescent="0.25">
      <c r="A43">
        <v>38</v>
      </c>
      <c r="B43" s="209" t="s">
        <v>184</v>
      </c>
      <c r="C43" s="209" t="s">
        <v>121</v>
      </c>
      <c r="D43" s="494"/>
      <c r="E43" s="494" t="str">
        <f>VLOOKUP(B43,[1]Hoja1!$A:$B,2,0)</f>
        <v>FOLB680630MM7</v>
      </c>
      <c r="F43" s="12"/>
      <c r="G43" s="21"/>
      <c r="H43" s="18"/>
      <c r="I43" s="24"/>
      <c r="J43" s="28"/>
      <c r="K43" s="12"/>
      <c r="L43" s="29"/>
      <c r="M43" s="336">
        <v>40981</v>
      </c>
      <c r="N43" s="320">
        <v>1351106</v>
      </c>
      <c r="O43" s="328">
        <v>195</v>
      </c>
      <c r="P43" s="348">
        <v>41423</v>
      </c>
      <c r="Q43" s="349">
        <v>140241</v>
      </c>
      <c r="R43" s="356">
        <v>205</v>
      </c>
      <c r="S43" s="362">
        <v>41824</v>
      </c>
      <c r="T43" s="363" t="s">
        <v>654</v>
      </c>
      <c r="U43" s="376">
        <v>215</v>
      </c>
      <c r="V43" s="305"/>
      <c r="W43" s="305"/>
      <c r="X43" s="307"/>
      <c r="Y43" s="311"/>
      <c r="Z43" s="311"/>
      <c r="AA43" s="374"/>
      <c r="AB43" s="295"/>
      <c r="AC43" s="305"/>
      <c r="AD43" s="307"/>
      <c r="AE43" s="293"/>
      <c r="AF43" s="293"/>
      <c r="AG43" s="293"/>
      <c r="AH43" s="2"/>
      <c r="AI43" s="2"/>
      <c r="AJ43" s="193"/>
      <c r="AK43" s="618"/>
      <c r="AL43" s="210"/>
      <c r="AM43" s="210"/>
    </row>
    <row r="44" spans="1:39" x14ac:dyDescent="0.25">
      <c r="A44">
        <v>39</v>
      </c>
      <c r="B44" s="209" t="s">
        <v>184</v>
      </c>
      <c r="C44" s="209" t="s">
        <v>89</v>
      </c>
      <c r="D44" s="494" t="s">
        <v>372</v>
      </c>
      <c r="E44" s="494" t="str">
        <f>VLOOKUP(B44,[1]Hoja1!$A:$B,2,0)</f>
        <v>FOLB680630MM7</v>
      </c>
      <c r="F44" s="12"/>
      <c r="G44" s="21">
        <v>40255</v>
      </c>
      <c r="H44" s="18">
        <v>787215</v>
      </c>
      <c r="I44" s="24">
        <v>163</v>
      </c>
      <c r="J44" s="28"/>
      <c r="K44" s="12"/>
      <c r="L44" s="29"/>
      <c r="M44" s="336">
        <v>40981</v>
      </c>
      <c r="N44" s="320">
        <v>1351107</v>
      </c>
      <c r="O44" s="328">
        <v>195</v>
      </c>
      <c r="P44" s="348">
        <v>41340</v>
      </c>
      <c r="Q44" s="349">
        <v>140180</v>
      </c>
      <c r="R44" s="356">
        <v>205</v>
      </c>
      <c r="S44" s="362">
        <v>41824</v>
      </c>
      <c r="T44" s="367" t="s">
        <v>653</v>
      </c>
      <c r="U44" s="376">
        <v>215</v>
      </c>
      <c r="V44" s="304">
        <v>42129</v>
      </c>
      <c r="W44" s="305" t="s">
        <v>812</v>
      </c>
      <c r="X44" s="370">
        <v>225.81</v>
      </c>
      <c r="Y44" s="310">
        <v>42415</v>
      </c>
      <c r="Z44" s="311">
        <v>359</v>
      </c>
      <c r="AA44" s="374">
        <v>236.2</v>
      </c>
      <c r="AB44" s="295"/>
      <c r="AC44" s="295"/>
      <c r="AD44" s="296"/>
      <c r="AE44" s="293"/>
      <c r="AF44" s="293"/>
      <c r="AG44" s="293"/>
      <c r="AH44" s="2"/>
      <c r="AI44" s="2"/>
      <c r="AJ44" s="193"/>
      <c r="AK44" s="618"/>
      <c r="AL44" s="210"/>
      <c r="AM44" s="210"/>
    </row>
    <row r="45" spans="1:39" x14ac:dyDescent="0.25">
      <c r="A45">
        <v>40</v>
      </c>
      <c r="B45" s="209" t="s">
        <v>232</v>
      </c>
      <c r="C45" s="209" t="s">
        <v>56</v>
      </c>
      <c r="D45" s="494" t="s">
        <v>396</v>
      </c>
      <c r="E45" s="494" t="str">
        <f>VLOOKUP(B45,[1]Hoja1!$A:$B,2,0)</f>
        <v>GARM681112BCA</v>
      </c>
      <c r="F45" s="12"/>
      <c r="G45" s="21"/>
      <c r="H45" s="18"/>
      <c r="I45" s="24"/>
      <c r="J45" s="28">
        <v>40730</v>
      </c>
      <c r="K45" s="12">
        <v>1173305</v>
      </c>
      <c r="L45" s="65">
        <v>170</v>
      </c>
      <c r="M45" s="336">
        <v>41395</v>
      </c>
      <c r="N45" s="320">
        <v>140215</v>
      </c>
      <c r="O45" s="293">
        <v>460.3</v>
      </c>
      <c r="P45" s="348">
        <v>41395</v>
      </c>
      <c r="Q45" s="349">
        <v>140215</v>
      </c>
      <c r="R45" s="356">
        <v>460.3</v>
      </c>
      <c r="S45" s="362">
        <v>41689</v>
      </c>
      <c r="T45" s="363" t="s">
        <v>605</v>
      </c>
      <c r="U45" s="376">
        <v>192</v>
      </c>
      <c r="V45" s="304">
        <v>42311</v>
      </c>
      <c r="W45" s="305">
        <v>297</v>
      </c>
      <c r="X45" s="370">
        <v>201.66</v>
      </c>
      <c r="Y45" s="310">
        <v>42376</v>
      </c>
      <c r="Z45" s="311">
        <v>308</v>
      </c>
      <c r="AA45" s="374">
        <v>211.1</v>
      </c>
      <c r="AB45" s="174">
        <v>42755</v>
      </c>
      <c r="AC45" s="291">
        <v>514</v>
      </c>
      <c r="AD45" s="291">
        <v>222.02</v>
      </c>
      <c r="AE45" s="294"/>
      <c r="AF45" s="293"/>
      <c r="AG45" s="293"/>
      <c r="AH45" s="459">
        <v>43528</v>
      </c>
      <c r="AI45" s="2">
        <v>907</v>
      </c>
      <c r="AJ45" s="193">
        <v>235.96</v>
      </c>
      <c r="AK45" s="617">
        <v>43839</v>
      </c>
      <c r="AL45" s="210" t="s">
        <v>1095</v>
      </c>
      <c r="AM45" s="210">
        <v>68.430000000000007</v>
      </c>
    </row>
    <row r="46" spans="1:39" x14ac:dyDescent="0.25">
      <c r="A46">
        <v>41</v>
      </c>
      <c r="B46" s="494" t="s">
        <v>172</v>
      </c>
      <c r="C46" s="209" t="s">
        <v>12</v>
      </c>
      <c r="D46" s="494" t="s">
        <v>414</v>
      </c>
      <c r="E46" s="494" t="s">
        <v>415</v>
      </c>
      <c r="F46" s="12"/>
      <c r="G46" s="21">
        <v>40226</v>
      </c>
      <c r="H46" s="18">
        <v>787162</v>
      </c>
      <c r="I46" s="24">
        <v>163</v>
      </c>
      <c r="J46" s="28">
        <v>40680</v>
      </c>
      <c r="K46" s="12">
        <v>1173299</v>
      </c>
      <c r="L46" s="29">
        <v>170</v>
      </c>
      <c r="M46" s="336">
        <v>41416</v>
      </c>
      <c r="N46" s="320">
        <v>140235</v>
      </c>
      <c r="O46" s="328"/>
      <c r="P46" s="348">
        <v>41416</v>
      </c>
      <c r="Q46" s="349">
        <v>140235</v>
      </c>
      <c r="R46" s="356">
        <v>603</v>
      </c>
      <c r="S46" s="362">
        <v>41771</v>
      </c>
      <c r="T46" s="363" t="s">
        <v>629</v>
      </c>
      <c r="U46" s="376">
        <v>192</v>
      </c>
      <c r="V46" s="304">
        <v>42027</v>
      </c>
      <c r="W46" s="306" t="s">
        <v>745</v>
      </c>
      <c r="X46" s="370">
        <v>195</v>
      </c>
      <c r="Y46" s="311"/>
      <c r="Z46" s="311"/>
      <c r="AA46" s="374"/>
      <c r="AB46" s="295"/>
      <c r="AC46" s="305"/>
      <c r="AD46" s="307"/>
      <c r="AE46" s="293"/>
      <c r="AF46" s="293"/>
      <c r="AG46" s="293"/>
      <c r="AH46" s="459">
        <v>43488</v>
      </c>
      <c r="AI46" s="2">
        <v>855</v>
      </c>
      <c r="AJ46" s="193">
        <v>228.24</v>
      </c>
      <c r="AK46" s="617">
        <v>43847</v>
      </c>
      <c r="AL46" s="210" t="s">
        <v>1112</v>
      </c>
      <c r="AM46" s="210">
        <v>68.430000000000007</v>
      </c>
    </row>
    <row r="47" spans="1:39" x14ac:dyDescent="0.25">
      <c r="A47">
        <v>42</v>
      </c>
      <c r="B47" s="209" t="s">
        <v>226</v>
      </c>
      <c r="C47" s="209" t="s">
        <v>531</v>
      </c>
      <c r="D47" s="494" t="str">
        <f>VLOOKUP(B47,[1]Hoja1!$A:$C,3,0)</f>
        <v>ZARAGOZA #12</v>
      </c>
      <c r="E47" s="494" t="str">
        <f>VLOOKUP(B47,[1]Hoja1!$A:$B,2,0)</f>
        <v>GABY64111935A</v>
      </c>
      <c r="F47" s="12"/>
      <c r="G47" s="21">
        <v>40521</v>
      </c>
      <c r="H47" s="18">
        <v>787289</v>
      </c>
      <c r="I47" s="24">
        <v>1137</v>
      </c>
      <c r="J47" s="28">
        <v>40876</v>
      </c>
      <c r="K47" s="12">
        <v>1173336</v>
      </c>
      <c r="L47" s="29">
        <v>1193</v>
      </c>
      <c r="M47" s="336">
        <v>41249</v>
      </c>
      <c r="N47" s="320">
        <v>1351162</v>
      </c>
      <c r="O47" s="331">
        <v>1197</v>
      </c>
      <c r="P47" s="348">
        <v>41617</v>
      </c>
      <c r="Q47" s="349">
        <v>140295</v>
      </c>
      <c r="R47" s="356">
        <v>1223</v>
      </c>
      <c r="S47" s="362">
        <v>41978</v>
      </c>
      <c r="T47" s="363" t="s">
        <v>677</v>
      </c>
      <c r="U47" s="376">
        <v>1332</v>
      </c>
      <c r="V47" s="304">
        <v>42345</v>
      </c>
      <c r="W47" s="305">
        <v>301</v>
      </c>
      <c r="X47" s="370">
        <v>1398.6</v>
      </c>
      <c r="Y47" s="310">
        <v>42710</v>
      </c>
      <c r="Z47" s="311">
        <v>490</v>
      </c>
      <c r="AA47" s="374">
        <v>1468.06</v>
      </c>
      <c r="AB47" s="295"/>
      <c r="AC47" s="305"/>
      <c r="AD47" s="307"/>
      <c r="AE47" s="458">
        <v>43454</v>
      </c>
      <c r="AF47" s="293">
        <v>830</v>
      </c>
      <c r="AG47" s="395">
        <v>1664.76</v>
      </c>
      <c r="AH47" s="78">
        <v>43717</v>
      </c>
      <c r="AI47" s="2">
        <v>965</v>
      </c>
      <c r="AJ47" s="542">
        <v>1657.39</v>
      </c>
      <c r="AK47" s="211">
        <v>43977</v>
      </c>
      <c r="AL47" s="210">
        <v>1106</v>
      </c>
      <c r="AM47" s="210">
        <v>1768.43</v>
      </c>
    </row>
    <row r="48" spans="1:39" x14ac:dyDescent="0.25">
      <c r="A48">
        <v>43</v>
      </c>
      <c r="B48" s="209" t="s">
        <v>216</v>
      </c>
      <c r="C48" s="209" t="s">
        <v>74</v>
      </c>
      <c r="D48" s="494" t="s">
        <v>382</v>
      </c>
      <c r="E48" s="496" t="s">
        <v>475</v>
      </c>
      <c r="F48" s="12"/>
      <c r="G48" s="21">
        <v>40490</v>
      </c>
      <c r="H48" s="18">
        <v>787287</v>
      </c>
      <c r="I48" s="24">
        <v>163</v>
      </c>
      <c r="J48" s="28"/>
      <c r="K48" s="12"/>
      <c r="L48" s="12"/>
      <c r="M48" s="336"/>
      <c r="N48" s="320"/>
      <c r="O48" s="293"/>
      <c r="P48" s="348">
        <v>41346</v>
      </c>
      <c r="Q48" s="349">
        <v>140196</v>
      </c>
      <c r="R48" s="356">
        <v>185</v>
      </c>
      <c r="S48" s="362">
        <v>41807</v>
      </c>
      <c r="T48" s="363" t="s">
        <v>644</v>
      </c>
      <c r="U48" s="376">
        <v>192</v>
      </c>
      <c r="V48" s="304">
        <v>42051</v>
      </c>
      <c r="W48" s="306" t="s">
        <v>771</v>
      </c>
      <c r="X48" s="370">
        <v>195</v>
      </c>
      <c r="Y48" s="310">
        <v>42408</v>
      </c>
      <c r="Z48" s="311">
        <v>349</v>
      </c>
      <c r="AA48" s="374">
        <v>204.27</v>
      </c>
      <c r="AB48" s="295"/>
      <c r="AC48" s="305"/>
      <c r="AD48" s="307"/>
      <c r="AE48" s="293"/>
      <c r="AF48" s="293"/>
      <c r="AG48" s="293"/>
      <c r="AH48" s="459">
        <v>43544</v>
      </c>
      <c r="AI48" s="2">
        <v>926</v>
      </c>
      <c r="AJ48" s="193">
        <v>228.25</v>
      </c>
      <c r="AK48" s="617">
        <v>43839</v>
      </c>
      <c r="AL48" s="210" t="s">
        <v>1093</v>
      </c>
      <c r="AM48" s="210">
        <v>68.430000000000007</v>
      </c>
    </row>
    <row r="49" spans="1:39" x14ac:dyDescent="0.25">
      <c r="A49">
        <v>44</v>
      </c>
      <c r="B49" s="209" t="s">
        <v>1081</v>
      </c>
      <c r="C49" s="209" t="s">
        <v>46</v>
      </c>
      <c r="D49" s="494" t="s">
        <v>366</v>
      </c>
      <c r="E49" s="494" t="e">
        <f>VLOOKUP(B49,[1]Hoja1!$A:$B,2,0)</f>
        <v>#N/A</v>
      </c>
      <c r="F49" s="12"/>
      <c r="G49" s="21">
        <v>40217</v>
      </c>
      <c r="H49" s="18">
        <v>787138</v>
      </c>
      <c r="I49" s="24">
        <v>163</v>
      </c>
      <c r="J49" s="28">
        <v>40588</v>
      </c>
      <c r="K49" s="12">
        <v>1173204</v>
      </c>
      <c r="L49" s="29">
        <v>170</v>
      </c>
      <c r="M49" s="336">
        <v>40966</v>
      </c>
      <c r="N49" s="320">
        <v>1351084</v>
      </c>
      <c r="O49" s="328">
        <v>173</v>
      </c>
      <c r="P49" s="348">
        <v>41334</v>
      </c>
      <c r="Q49" s="349">
        <v>140170</v>
      </c>
      <c r="R49" s="356">
        <v>185</v>
      </c>
      <c r="S49" s="362">
        <v>41731</v>
      </c>
      <c r="T49" s="363" t="s">
        <v>604</v>
      </c>
      <c r="U49" s="376">
        <v>192</v>
      </c>
      <c r="V49" s="304">
        <v>42027</v>
      </c>
      <c r="W49" s="306" t="s">
        <v>743</v>
      </c>
      <c r="X49" s="370">
        <v>195</v>
      </c>
      <c r="Y49" s="310">
        <v>42408</v>
      </c>
      <c r="Z49" s="311">
        <v>347</v>
      </c>
      <c r="AA49" s="374">
        <v>204.21</v>
      </c>
      <c r="AB49" s="298">
        <v>42775</v>
      </c>
      <c r="AC49" s="305">
        <v>544</v>
      </c>
      <c r="AD49" s="307">
        <v>205.3</v>
      </c>
      <c r="AE49" s="458">
        <v>43153</v>
      </c>
      <c r="AF49" s="293">
        <v>725</v>
      </c>
      <c r="AG49" s="293">
        <v>215.27</v>
      </c>
      <c r="AH49" s="459">
        <v>43679</v>
      </c>
      <c r="AI49" s="2">
        <v>961</v>
      </c>
      <c r="AJ49" s="542">
        <v>218.4</v>
      </c>
      <c r="AK49" s="617">
        <v>43873</v>
      </c>
      <c r="AL49" s="210" t="s">
        <v>1149</v>
      </c>
      <c r="AM49" s="210">
        <v>68.430000000000007</v>
      </c>
    </row>
    <row r="50" spans="1:39" x14ac:dyDescent="0.25">
      <c r="A50">
        <v>45</v>
      </c>
      <c r="B50" s="209" t="s">
        <v>412</v>
      </c>
      <c r="C50" s="209" t="s">
        <v>531</v>
      </c>
      <c r="D50" s="494" t="s">
        <v>400</v>
      </c>
      <c r="E50" s="494" t="str">
        <f>VLOOKUP(B50,[1]Hoja1!$A:$B,2,0)</f>
        <v>GOPR550320BL3</v>
      </c>
      <c r="F50" s="12"/>
      <c r="G50" s="21">
        <v>40220</v>
      </c>
      <c r="H50" s="18">
        <v>787149</v>
      </c>
      <c r="I50" s="24">
        <v>1137</v>
      </c>
      <c r="J50" s="28">
        <v>40564</v>
      </c>
      <c r="K50" s="12">
        <v>1173159</v>
      </c>
      <c r="L50" s="29">
        <v>1193</v>
      </c>
      <c r="M50" s="336">
        <v>41381</v>
      </c>
      <c r="N50" s="320">
        <v>140219</v>
      </c>
      <c r="O50" s="328">
        <v>2689</v>
      </c>
      <c r="P50" s="348">
        <v>41381</v>
      </c>
      <c r="Q50" s="349">
        <v>140219</v>
      </c>
      <c r="R50" s="356">
        <v>2689</v>
      </c>
      <c r="S50" s="362">
        <v>41729</v>
      </c>
      <c r="T50" s="363" t="s">
        <v>602</v>
      </c>
      <c r="U50" s="376">
        <v>1332</v>
      </c>
      <c r="V50" s="304">
        <v>42033</v>
      </c>
      <c r="W50" s="306" t="s">
        <v>753</v>
      </c>
      <c r="X50" s="370">
        <v>1393</v>
      </c>
      <c r="Y50" s="310">
        <v>42405</v>
      </c>
      <c r="Z50" s="311">
        <v>345</v>
      </c>
      <c r="AA50" s="374">
        <v>1409.53</v>
      </c>
      <c r="AB50" s="298">
        <v>42801</v>
      </c>
      <c r="AC50" s="305">
        <v>580</v>
      </c>
      <c r="AD50" s="307">
        <v>1480.69</v>
      </c>
      <c r="AE50" s="293"/>
      <c r="AF50" s="293"/>
      <c r="AG50" s="293"/>
      <c r="AH50" s="459">
        <v>43486</v>
      </c>
      <c r="AI50" s="2">
        <v>850</v>
      </c>
      <c r="AJ50" s="542">
        <v>1556.31</v>
      </c>
      <c r="AK50" s="617">
        <v>43846</v>
      </c>
      <c r="AL50" s="210" t="s">
        <v>1109</v>
      </c>
      <c r="AM50" s="210">
        <v>1723.68</v>
      </c>
    </row>
    <row r="51" spans="1:39" x14ac:dyDescent="0.25">
      <c r="A51">
        <v>46</v>
      </c>
      <c r="B51" s="209" t="s">
        <v>220</v>
      </c>
      <c r="C51" s="209" t="s">
        <v>531</v>
      </c>
      <c r="D51" s="494" t="str">
        <f>VLOOKUP(B51,[1]Hoja1!$A:$C,3,0)</f>
        <v>ANTILLON #26</v>
      </c>
      <c r="E51" s="494" t="str">
        <f>VLOOKUP(B51,[1]Hoja1!$A:$B,2,0)</f>
        <v>GOPS440426D39</v>
      </c>
      <c r="F51" s="12"/>
      <c r="G51" s="21">
        <v>40532</v>
      </c>
      <c r="H51" s="18">
        <v>787298</v>
      </c>
      <c r="I51" s="24">
        <v>1800</v>
      </c>
      <c r="J51" s="28"/>
      <c r="K51" s="12"/>
      <c r="L51" s="29"/>
      <c r="M51" s="336">
        <v>41256</v>
      </c>
      <c r="N51" s="320">
        <v>1351168</v>
      </c>
      <c r="O51" s="331">
        <v>1800</v>
      </c>
      <c r="P51" s="350"/>
      <c r="Q51" s="349" t="s">
        <v>458</v>
      </c>
      <c r="R51" s="356">
        <v>1223</v>
      </c>
      <c r="S51" s="364" t="s">
        <v>799</v>
      </c>
      <c r="T51" s="364" t="s">
        <v>799</v>
      </c>
      <c r="U51" s="364" t="s">
        <v>799</v>
      </c>
      <c r="V51" s="305" t="s">
        <v>799</v>
      </c>
      <c r="W51" s="305" t="s">
        <v>799</v>
      </c>
      <c r="X51" s="296" t="s">
        <v>799</v>
      </c>
      <c r="Y51" s="311"/>
      <c r="Z51" s="311"/>
      <c r="AA51" s="374"/>
      <c r="AB51" s="295"/>
      <c r="AC51" s="295"/>
      <c r="AD51" s="296"/>
      <c r="AE51" s="293"/>
      <c r="AF51" s="293"/>
      <c r="AG51" s="293"/>
      <c r="AH51" s="2"/>
      <c r="AI51" s="2"/>
      <c r="AJ51" s="193"/>
      <c r="AK51" s="618"/>
      <c r="AL51" s="210"/>
      <c r="AM51" s="210"/>
    </row>
    <row r="52" spans="1:39" x14ac:dyDescent="0.25">
      <c r="A52">
        <v>47</v>
      </c>
      <c r="B52" s="209" t="s">
        <v>476</v>
      </c>
      <c r="C52" s="209" t="s">
        <v>531</v>
      </c>
      <c r="D52" s="494" t="str">
        <f>VLOOKUP(B52,[1]Hoja1!$A:$C,3,0)</f>
        <v>JUAREZ #1 A</v>
      </c>
      <c r="E52" s="494" t="str">
        <f>VLOOKUP(B52,[1]Hoja1!$A:$B,2,0)</f>
        <v>GOVC7511201D9</v>
      </c>
      <c r="F52" s="12"/>
      <c r="G52" s="21">
        <v>40491</v>
      </c>
      <c r="H52" s="18">
        <v>787285</v>
      </c>
      <c r="I52" s="24">
        <v>1137</v>
      </c>
      <c r="J52" s="28">
        <v>40599</v>
      </c>
      <c r="K52" s="12">
        <v>1173216</v>
      </c>
      <c r="L52" s="29">
        <v>1193</v>
      </c>
      <c r="M52" s="336">
        <v>40960</v>
      </c>
      <c r="N52" s="320">
        <v>1351067</v>
      </c>
      <c r="O52" s="330">
        <v>1195</v>
      </c>
      <c r="P52" s="349"/>
      <c r="Q52" s="349" t="s">
        <v>458</v>
      </c>
      <c r="R52" s="356">
        <v>1223</v>
      </c>
      <c r="S52" s="364"/>
      <c r="T52" s="364"/>
      <c r="U52" s="364"/>
      <c r="V52" s="295"/>
      <c r="W52" s="295"/>
      <c r="X52" s="296"/>
      <c r="Y52" s="311"/>
      <c r="Z52" s="311"/>
      <c r="AA52" s="374"/>
      <c r="AB52" s="295"/>
      <c r="AC52" s="295"/>
      <c r="AD52" s="296"/>
      <c r="AE52" s="293"/>
      <c r="AF52" s="293"/>
      <c r="AG52" s="293"/>
      <c r="AH52" s="2"/>
      <c r="AI52" s="2"/>
      <c r="AJ52" s="193"/>
      <c r="AK52" s="618"/>
      <c r="AL52" s="210"/>
      <c r="AM52" s="210"/>
    </row>
    <row r="53" spans="1:39" x14ac:dyDescent="0.25">
      <c r="A53" s="531" t="s">
        <v>108</v>
      </c>
      <c r="B53" s="399" t="s">
        <v>336</v>
      </c>
      <c r="C53" s="399" t="s">
        <v>111</v>
      </c>
      <c r="D53" s="399" t="str">
        <f>VLOOKUP(B53,[1]Hoja1!$A:$C,3,0)</f>
        <v>INDEPENDENCIA #56</v>
      </c>
      <c r="E53" s="399" t="str">
        <f>VLOOKUP(B53,[1]Hoja1!$A:$B,2,0)</f>
        <v>GOVA640511HR7</v>
      </c>
      <c r="F53" s="12"/>
      <c r="G53" s="21"/>
      <c r="H53" s="101"/>
      <c r="I53" s="24"/>
      <c r="J53" s="28">
        <v>40606</v>
      </c>
      <c r="K53" s="12">
        <v>1173234</v>
      </c>
      <c r="L53" s="29">
        <v>170</v>
      </c>
      <c r="M53" s="336">
        <v>40956</v>
      </c>
      <c r="N53" s="320">
        <v>1351059</v>
      </c>
      <c r="O53" s="328">
        <v>172</v>
      </c>
      <c r="P53" s="348">
        <v>41334</v>
      </c>
      <c r="Q53" s="349">
        <v>140168</v>
      </c>
      <c r="R53" s="356">
        <v>683</v>
      </c>
      <c r="S53" s="362">
        <v>41680</v>
      </c>
      <c r="T53" s="363" t="s">
        <v>697</v>
      </c>
      <c r="U53" s="376">
        <v>1140</v>
      </c>
      <c r="V53" s="295"/>
      <c r="W53" s="295"/>
      <c r="X53" s="296"/>
      <c r="Y53" s="311"/>
      <c r="Z53" s="311"/>
      <c r="AA53" s="374"/>
      <c r="AB53" s="295"/>
      <c r="AC53" s="295"/>
      <c r="AD53" s="296"/>
      <c r="AE53" s="293"/>
      <c r="AF53" s="293"/>
      <c r="AG53" s="293"/>
      <c r="AH53" s="2"/>
      <c r="AI53" s="2"/>
      <c r="AJ53" s="193"/>
      <c r="AK53" s="618"/>
      <c r="AL53" s="210"/>
      <c r="AM53" s="210"/>
    </row>
    <row r="54" spans="1:39" x14ac:dyDescent="0.25">
      <c r="A54" s="531" t="s">
        <v>108</v>
      </c>
      <c r="B54" s="399" t="s">
        <v>336</v>
      </c>
      <c r="C54" s="399" t="s">
        <v>12</v>
      </c>
      <c r="D54" s="399" t="str">
        <f>VLOOKUP(B54,[1]Hoja1!$A:$C,3,0)</f>
        <v>INDEPENDENCIA #56</v>
      </c>
      <c r="E54" s="399" t="str">
        <f>VLOOKUP(B54,[1]Hoja1!$A:$B,2,0)</f>
        <v>GOVA640511HR7</v>
      </c>
      <c r="F54" s="12"/>
      <c r="G54" s="21">
        <v>40200</v>
      </c>
      <c r="H54" s="18">
        <v>787107</v>
      </c>
      <c r="I54" s="24">
        <v>1269</v>
      </c>
      <c r="J54" s="28">
        <v>40606</v>
      </c>
      <c r="K54" s="12">
        <v>1173235</v>
      </c>
      <c r="L54" s="29">
        <v>680</v>
      </c>
      <c r="M54" s="336">
        <v>40956</v>
      </c>
      <c r="N54" s="320">
        <v>1351058</v>
      </c>
      <c r="O54" s="328">
        <v>682</v>
      </c>
      <c r="P54" s="348">
        <v>41334</v>
      </c>
      <c r="Q54" s="349">
        <v>140169</v>
      </c>
      <c r="R54" s="356">
        <v>185</v>
      </c>
      <c r="S54" s="362">
        <v>41680</v>
      </c>
      <c r="T54" s="363" t="s">
        <v>698</v>
      </c>
      <c r="U54" s="376">
        <v>192</v>
      </c>
      <c r="V54" s="295"/>
      <c r="W54" s="295"/>
      <c r="X54" s="296"/>
      <c r="Y54" s="310">
        <v>42382</v>
      </c>
      <c r="Z54" s="311">
        <v>319</v>
      </c>
      <c r="AA54" s="374">
        <v>261.60000000000002</v>
      </c>
      <c r="AB54" s="295"/>
      <c r="AC54" s="295"/>
      <c r="AD54" s="296"/>
      <c r="AE54" s="293"/>
      <c r="AF54" s="293"/>
      <c r="AG54" s="293"/>
      <c r="AH54" s="2"/>
      <c r="AI54" s="2"/>
      <c r="AJ54" s="193"/>
      <c r="AK54" s="618"/>
      <c r="AL54" s="210"/>
      <c r="AM54" s="210"/>
    </row>
    <row r="55" spans="1:39" x14ac:dyDescent="0.25">
      <c r="A55" s="269">
        <v>50</v>
      </c>
      <c r="B55" s="399" t="s">
        <v>236</v>
      </c>
      <c r="C55" s="399" t="s">
        <v>109</v>
      </c>
      <c r="D55" s="399" t="e">
        <f>VLOOKUP(B55,[1]Hoja1!$A:$C,3,0)</f>
        <v>#N/A</v>
      </c>
      <c r="E55" s="399" t="e">
        <f>VLOOKUP(B55,[1]Hoja1!$A:$B,2,0)</f>
        <v>#N/A</v>
      </c>
      <c r="F55" s="12"/>
      <c r="G55" s="21"/>
      <c r="H55" s="18"/>
      <c r="I55" s="24"/>
      <c r="J55" s="28">
        <v>40821</v>
      </c>
      <c r="K55" s="12">
        <v>1173325</v>
      </c>
      <c r="L55" s="65">
        <v>193</v>
      </c>
      <c r="M55" s="336"/>
      <c r="N55" s="320"/>
      <c r="O55" s="293"/>
      <c r="P55" s="349"/>
      <c r="Q55" s="349"/>
      <c r="R55" s="356"/>
      <c r="S55" s="364"/>
      <c r="T55" s="364"/>
      <c r="U55" s="376"/>
      <c r="V55" s="295"/>
      <c r="W55" s="295"/>
      <c r="X55" s="296"/>
      <c r="Y55" s="311"/>
      <c r="Z55" s="311"/>
      <c r="AA55" s="311"/>
      <c r="AB55" s="295"/>
      <c r="AC55" s="295"/>
      <c r="AD55" s="296"/>
      <c r="AE55" s="293"/>
      <c r="AF55" s="293"/>
      <c r="AG55" s="293"/>
      <c r="AH55" s="2"/>
      <c r="AI55" s="2"/>
      <c r="AJ55" s="193"/>
      <c r="AK55" s="618"/>
      <c r="AL55" s="210"/>
      <c r="AM55" s="210"/>
    </row>
    <row r="56" spans="1:39" x14ac:dyDescent="0.25">
      <c r="A56">
        <v>51</v>
      </c>
      <c r="B56" s="494" t="s">
        <v>253</v>
      </c>
      <c r="C56" s="494" t="s">
        <v>129</v>
      </c>
      <c r="D56" s="494" t="e">
        <f>VLOOKUP(B56,[1]Hoja1!$A:$C,3,0)</f>
        <v>#N/A</v>
      </c>
      <c r="E56" s="494" t="e">
        <f>VLOOKUP(B56,[1]Hoja1!$A:$B,2,0)</f>
        <v>#N/A</v>
      </c>
      <c r="F56" s="12"/>
      <c r="G56" s="2"/>
      <c r="H56" s="2"/>
      <c r="I56" s="2"/>
      <c r="J56" s="2"/>
      <c r="K56" s="2"/>
      <c r="L56" s="2"/>
      <c r="M56" s="336">
        <v>41180</v>
      </c>
      <c r="N56" s="320">
        <v>1351155</v>
      </c>
      <c r="O56" s="327">
        <v>600</v>
      </c>
      <c r="P56" s="349"/>
      <c r="Q56" s="349" t="s">
        <v>458</v>
      </c>
      <c r="R56" s="356">
        <v>630</v>
      </c>
      <c r="S56" s="364"/>
      <c r="T56" s="364"/>
      <c r="U56" s="376"/>
      <c r="V56" s="295"/>
      <c r="W56" s="295"/>
      <c r="X56" s="296"/>
      <c r="Y56" s="311"/>
      <c r="Z56" s="311"/>
      <c r="AA56" s="311"/>
      <c r="AB56" s="295"/>
      <c r="AC56" s="295"/>
      <c r="AD56" s="296"/>
      <c r="AE56" s="293"/>
      <c r="AF56" s="293"/>
      <c r="AG56" s="293"/>
      <c r="AH56" s="2"/>
      <c r="AI56" s="2"/>
      <c r="AJ56" s="193"/>
      <c r="AK56" s="618"/>
      <c r="AL56" s="210"/>
      <c r="AM56" s="210"/>
    </row>
    <row r="57" spans="1:39" x14ac:dyDescent="0.25">
      <c r="A57" s="269">
        <v>52</v>
      </c>
      <c r="B57" s="399" t="s">
        <v>197</v>
      </c>
      <c r="C57" s="399" t="s">
        <v>82</v>
      </c>
      <c r="D57" s="399" t="e">
        <f>VLOOKUP(B57,[1]Hoja1!$A:$C,3,0)</f>
        <v>#N/A</v>
      </c>
      <c r="E57" s="399" t="e">
        <f>VLOOKUP(B57,[1]Hoja1!$A:$B,2,0)</f>
        <v>#N/A</v>
      </c>
      <c r="F57" s="12"/>
      <c r="G57" s="21">
        <v>40309</v>
      </c>
      <c r="H57" s="18">
        <v>787250</v>
      </c>
      <c r="I57" s="24">
        <v>163</v>
      </c>
      <c r="J57" s="28"/>
      <c r="K57" s="12"/>
      <c r="L57" s="29"/>
      <c r="M57" s="336"/>
      <c r="N57" s="320"/>
      <c r="O57" s="328"/>
      <c r="P57" s="349"/>
      <c r="Q57" s="349"/>
      <c r="R57" s="356"/>
      <c r="S57" s="364"/>
      <c r="T57" s="364"/>
      <c r="U57" s="376"/>
      <c r="V57" s="295"/>
      <c r="W57" s="295"/>
      <c r="X57" s="296"/>
      <c r="Y57" s="311"/>
      <c r="Z57" s="311"/>
      <c r="AA57" s="311"/>
      <c r="AB57" s="295"/>
      <c r="AC57" s="295"/>
      <c r="AD57" s="296"/>
      <c r="AE57" s="293"/>
      <c r="AF57" s="293"/>
      <c r="AG57" s="293"/>
      <c r="AH57" s="2"/>
      <c r="AI57" s="2"/>
      <c r="AJ57" s="193"/>
      <c r="AK57" s="618"/>
      <c r="AL57" s="210"/>
      <c r="AM57" s="210"/>
    </row>
    <row r="58" spans="1:39" x14ac:dyDescent="0.25">
      <c r="A58" s="269">
        <v>53</v>
      </c>
      <c r="B58" s="530" t="s">
        <v>200</v>
      </c>
      <c r="C58" s="530" t="s">
        <v>111</v>
      </c>
      <c r="D58" s="530" t="e">
        <f>VLOOKUP(B58,[1]Hoja1!$A:$C,3,0)</f>
        <v>#N/A</v>
      </c>
      <c r="E58" s="530" t="e">
        <f>VLOOKUP(B58,[1]Hoja1!$A:$B,2,0)</f>
        <v>#N/A</v>
      </c>
      <c r="F58" s="122"/>
      <c r="G58" s="131">
        <v>40318</v>
      </c>
      <c r="H58" s="132">
        <v>787255</v>
      </c>
      <c r="I58" s="137">
        <v>1137</v>
      </c>
      <c r="J58" s="138"/>
      <c r="K58" s="122"/>
      <c r="L58" s="142"/>
      <c r="M58" s="337"/>
      <c r="N58" s="340"/>
      <c r="O58" s="332"/>
      <c r="P58" s="352"/>
      <c r="Q58" s="352"/>
      <c r="R58" s="375"/>
      <c r="S58" s="364"/>
      <c r="T58" s="364"/>
      <c r="U58" s="376"/>
      <c r="V58" s="295"/>
      <c r="W58" s="295"/>
      <c r="X58" s="296"/>
      <c r="Y58" s="311"/>
      <c r="Z58" s="311"/>
      <c r="AA58" s="311"/>
      <c r="AB58" s="295"/>
      <c r="AC58" s="295"/>
      <c r="AD58" s="296"/>
      <c r="AE58" s="293"/>
      <c r="AF58" s="293"/>
      <c r="AG58" s="293"/>
      <c r="AH58" s="2"/>
      <c r="AI58" s="2"/>
      <c r="AJ58" s="193"/>
      <c r="AK58" s="618"/>
      <c r="AL58" s="210"/>
      <c r="AM58" s="210"/>
    </row>
    <row r="59" spans="1:39" x14ac:dyDescent="0.25">
      <c r="A59" s="269">
        <v>54</v>
      </c>
      <c r="B59" s="530" t="s">
        <v>200</v>
      </c>
      <c r="C59" s="530" t="s">
        <v>84</v>
      </c>
      <c r="D59" s="530" t="e">
        <f>VLOOKUP(B59,[1]Hoja1!$A:$C,3,0)</f>
        <v>#N/A</v>
      </c>
      <c r="E59" s="530" t="e">
        <f>VLOOKUP(B59,[1]Hoja1!$A:$B,2,0)</f>
        <v>#N/A</v>
      </c>
      <c r="F59" s="122"/>
      <c r="G59" s="131">
        <v>40392</v>
      </c>
      <c r="H59" s="132">
        <v>787272</v>
      </c>
      <c r="I59" s="137">
        <v>223</v>
      </c>
      <c r="J59" s="138"/>
      <c r="K59" s="122"/>
      <c r="L59" s="142"/>
      <c r="M59" s="337"/>
      <c r="N59" s="340"/>
      <c r="O59" s="329"/>
      <c r="P59" s="352"/>
      <c r="Q59" s="352"/>
      <c r="R59" s="375"/>
      <c r="S59" s="364"/>
      <c r="T59" s="364"/>
      <c r="U59" s="376"/>
      <c r="V59" s="295"/>
      <c r="W59" s="295"/>
      <c r="X59" s="296"/>
      <c r="Y59" s="311"/>
      <c r="Z59" s="311"/>
      <c r="AA59" s="311"/>
      <c r="AB59" s="295"/>
      <c r="AC59" s="295"/>
      <c r="AD59" s="296"/>
      <c r="AE59" s="293"/>
      <c r="AF59" s="293"/>
      <c r="AG59" s="293"/>
      <c r="AH59" s="2"/>
      <c r="AI59" s="2"/>
      <c r="AJ59" s="193"/>
      <c r="AK59" s="618"/>
      <c r="AL59" s="210"/>
      <c r="AM59" s="210"/>
    </row>
    <row r="60" spans="1:39" x14ac:dyDescent="0.25">
      <c r="A60" s="269">
        <v>55</v>
      </c>
      <c r="B60" s="530" t="s">
        <v>200</v>
      </c>
      <c r="C60" s="530" t="s">
        <v>92</v>
      </c>
      <c r="D60" s="530" t="e">
        <f>VLOOKUP(B60,[1]Hoja1!$A:$C,3,0)</f>
        <v>#N/A</v>
      </c>
      <c r="E60" s="530" t="e">
        <f>VLOOKUP(B60,[1]Hoja1!$A:$B,2,0)</f>
        <v>#N/A</v>
      </c>
      <c r="F60" s="122"/>
      <c r="G60" s="131">
        <v>40444</v>
      </c>
      <c r="H60" s="132">
        <v>787278</v>
      </c>
      <c r="I60" s="137">
        <v>1137</v>
      </c>
      <c r="J60" s="138"/>
      <c r="K60" s="122"/>
      <c r="L60" s="142"/>
      <c r="M60" s="337"/>
      <c r="N60" s="340"/>
      <c r="O60" s="329"/>
      <c r="P60" s="352"/>
      <c r="Q60" s="352"/>
      <c r="R60" s="375"/>
      <c r="S60" s="364"/>
      <c r="T60" s="364"/>
      <c r="U60" s="376"/>
      <c r="V60" s="295"/>
      <c r="W60" s="295"/>
      <c r="X60" s="296"/>
      <c r="Y60" s="311"/>
      <c r="Z60" s="311"/>
      <c r="AA60" s="311"/>
      <c r="AB60" s="295"/>
      <c r="AC60" s="295"/>
      <c r="AD60" s="296"/>
      <c r="AE60" s="293"/>
      <c r="AF60" s="293"/>
      <c r="AG60" s="293" t="s">
        <v>978</v>
      </c>
      <c r="AH60" s="2"/>
      <c r="AI60" s="2"/>
      <c r="AJ60" s="193"/>
      <c r="AK60" s="618"/>
      <c r="AL60" s="210"/>
      <c r="AM60" s="210"/>
    </row>
    <row r="61" spans="1:39" x14ac:dyDescent="0.25">
      <c r="A61">
        <v>56</v>
      </c>
      <c r="B61" s="209" t="s">
        <v>189</v>
      </c>
      <c r="C61" s="209" t="s">
        <v>12</v>
      </c>
      <c r="D61" s="494" t="str">
        <f>VLOOKUP(B61,[1]Hoja1!$A:$C,3,0)</f>
        <v>BAJIO #16</v>
      </c>
      <c r="E61" s="494" t="str">
        <f>VLOOKUP(B61,[1]Hoja1!$A:$B,2,0)</f>
        <v>GOTA851019GU2</v>
      </c>
      <c r="F61" s="12"/>
      <c r="G61" s="21">
        <v>40280</v>
      </c>
      <c r="H61" s="18">
        <v>787233</v>
      </c>
      <c r="I61" s="24">
        <v>163</v>
      </c>
      <c r="J61" s="28">
        <v>41113</v>
      </c>
      <c r="K61" s="12">
        <v>351148</v>
      </c>
      <c r="L61" s="29"/>
      <c r="M61" s="336">
        <v>41113</v>
      </c>
      <c r="N61" s="320">
        <v>1351148</v>
      </c>
      <c r="O61" s="328">
        <v>285</v>
      </c>
      <c r="P61" s="348">
        <v>41697</v>
      </c>
      <c r="Q61" s="353" t="s">
        <v>699</v>
      </c>
      <c r="R61" s="356">
        <v>185</v>
      </c>
      <c r="S61" s="362">
        <v>41697</v>
      </c>
      <c r="T61" s="363" t="s">
        <v>699</v>
      </c>
      <c r="U61" s="376">
        <v>192</v>
      </c>
      <c r="V61" s="295"/>
      <c r="W61" s="295"/>
      <c r="X61" s="296"/>
      <c r="Y61" s="310">
        <v>42494</v>
      </c>
      <c r="Z61" s="311">
        <v>431</v>
      </c>
      <c r="AA61" s="374">
        <v>211.2</v>
      </c>
      <c r="AB61" s="298">
        <v>43040</v>
      </c>
      <c r="AC61" s="295">
        <v>647</v>
      </c>
      <c r="AD61" s="296">
        <v>221.75</v>
      </c>
      <c r="AE61" s="293"/>
      <c r="AF61" s="293"/>
      <c r="AG61" s="293"/>
      <c r="AH61" s="459">
        <v>43496</v>
      </c>
      <c r="AI61" s="2">
        <v>866</v>
      </c>
      <c r="AJ61" s="542">
        <v>257.86</v>
      </c>
      <c r="AK61" s="617">
        <v>43846</v>
      </c>
      <c r="AL61" s="210" t="s">
        <v>1111</v>
      </c>
      <c r="AM61" s="210">
        <v>68.430000000000007</v>
      </c>
    </row>
    <row r="62" spans="1:39" x14ac:dyDescent="0.25">
      <c r="A62">
        <v>57</v>
      </c>
      <c r="B62" s="209" t="s">
        <v>182</v>
      </c>
      <c r="C62" s="209" t="s">
        <v>155</v>
      </c>
      <c r="D62" s="494" t="s">
        <v>1060</v>
      </c>
      <c r="E62" s="494" t="str">
        <f>VLOOKUP(B62,[1]Hoja1!$A:$B,2,0)</f>
        <v>GOVP431129H40</v>
      </c>
      <c r="F62" s="12"/>
      <c r="G62" s="21"/>
      <c r="H62" s="18"/>
      <c r="I62" s="24"/>
      <c r="J62" s="28">
        <v>40746</v>
      </c>
      <c r="K62" s="12">
        <v>1173311</v>
      </c>
      <c r="L62" s="29">
        <v>193</v>
      </c>
      <c r="M62" s="336">
        <v>41425</v>
      </c>
      <c r="N62" s="320">
        <v>140242</v>
      </c>
      <c r="O62" s="328">
        <v>0</v>
      </c>
      <c r="P62" s="348">
        <v>41425</v>
      </c>
      <c r="Q62" s="349">
        <v>140242</v>
      </c>
      <c r="R62" s="356">
        <v>603</v>
      </c>
      <c r="S62" s="364"/>
      <c r="T62" s="364"/>
      <c r="U62" s="376"/>
      <c r="V62" s="295"/>
      <c r="W62" s="295"/>
      <c r="X62" s="296"/>
      <c r="Y62" s="311"/>
      <c r="Z62" s="311"/>
      <c r="AA62" s="374"/>
      <c r="AB62" s="295"/>
      <c r="AC62" s="295"/>
      <c r="AD62" s="296"/>
      <c r="AE62" s="294">
        <v>43770</v>
      </c>
      <c r="AF62" s="293">
        <v>1629</v>
      </c>
      <c r="AG62" s="293">
        <v>257.27</v>
      </c>
      <c r="AH62" s="78">
        <v>43770</v>
      </c>
      <c r="AI62" s="2">
        <v>1638</v>
      </c>
      <c r="AJ62" s="542">
        <v>260.39999999999998</v>
      </c>
      <c r="AK62" s="618"/>
      <c r="AL62" s="210"/>
      <c r="AM62" s="210"/>
    </row>
    <row r="63" spans="1:39" x14ac:dyDescent="0.25">
      <c r="A63">
        <v>58</v>
      </c>
      <c r="B63" s="209" t="s">
        <v>209</v>
      </c>
      <c r="C63" s="209" t="s">
        <v>90</v>
      </c>
      <c r="D63" s="494" t="str">
        <f>VLOOKUP(B63,[1]Hoja1!$A:$C,3,0)</f>
        <v>GUADALUPE VICTORIA #25 A</v>
      </c>
      <c r="E63" s="494" t="str">
        <f>VLOOKUP(B63,[1]Hoja1!$A:$B,2,0)</f>
        <v>GAMJ5906065V7</v>
      </c>
      <c r="F63" s="12"/>
      <c r="G63" s="21">
        <v>40392</v>
      </c>
      <c r="H63" s="18">
        <v>787273</v>
      </c>
      <c r="I63" s="24">
        <v>163</v>
      </c>
      <c r="J63" s="28"/>
      <c r="K63" s="12"/>
      <c r="L63" s="29"/>
      <c r="M63" s="336"/>
      <c r="N63" s="320"/>
      <c r="O63" s="293"/>
      <c r="P63" s="349"/>
      <c r="Q63" s="349"/>
      <c r="R63" s="356"/>
      <c r="S63" s="364"/>
      <c r="T63" s="364"/>
      <c r="U63" s="376"/>
      <c r="V63" s="295"/>
      <c r="W63" s="295"/>
      <c r="X63" s="296"/>
      <c r="Y63" s="311"/>
      <c r="Z63" s="311"/>
      <c r="AA63" s="374"/>
      <c r="AB63" s="295"/>
      <c r="AC63" s="295"/>
      <c r="AD63" s="296"/>
      <c r="AE63" s="293"/>
      <c r="AF63" s="293"/>
      <c r="AG63" s="293"/>
      <c r="AH63" s="2"/>
      <c r="AI63" s="2"/>
      <c r="AJ63" s="193"/>
      <c r="AK63" s="618"/>
      <c r="AL63" s="210"/>
      <c r="AM63" s="210"/>
    </row>
    <row r="64" spans="1:39" x14ac:dyDescent="0.25">
      <c r="A64">
        <v>59</v>
      </c>
      <c r="B64" s="494" t="s">
        <v>255</v>
      </c>
      <c r="C64" s="494" t="s">
        <v>130</v>
      </c>
      <c r="D64" s="494" t="str">
        <f>VLOOKUP(B64,[1]Hoja1!$A:$C,3,0)</f>
        <v>JUAREZ #37</v>
      </c>
      <c r="E64" s="494" t="str">
        <f>VLOOKUP(B64,[1]Hoja1!$A:$B,2,0)</f>
        <v>GULM710529HG4</v>
      </c>
      <c r="F64" s="12"/>
      <c r="G64" s="2"/>
      <c r="H64" s="2"/>
      <c r="I64" s="2"/>
      <c r="J64" s="2"/>
      <c r="K64" s="2"/>
      <c r="L64" s="2"/>
      <c r="M64" s="336">
        <v>41127</v>
      </c>
      <c r="N64" s="320">
        <v>1351150</v>
      </c>
      <c r="O64" s="327">
        <v>193</v>
      </c>
      <c r="P64" s="348">
        <v>41519</v>
      </c>
      <c r="Q64" s="349">
        <v>140266</v>
      </c>
      <c r="R64" s="356">
        <v>203</v>
      </c>
      <c r="S64" s="364"/>
      <c r="T64" s="364"/>
      <c r="U64" s="376"/>
      <c r="V64" s="295"/>
      <c r="W64" s="295"/>
      <c r="X64" s="296"/>
      <c r="Y64" s="310">
        <v>42410</v>
      </c>
      <c r="Z64" s="311">
        <v>234.25</v>
      </c>
      <c r="AA64" s="374">
        <v>354</v>
      </c>
      <c r="AB64" s="295"/>
      <c r="AC64" s="295"/>
      <c r="AD64" s="296"/>
      <c r="AE64" s="293"/>
      <c r="AF64" s="293"/>
      <c r="AG64" s="293"/>
      <c r="AH64" s="2"/>
      <c r="AI64" s="2"/>
      <c r="AJ64" s="193"/>
      <c r="AK64" s="618"/>
      <c r="AL64" s="210"/>
      <c r="AM64" s="210"/>
    </row>
    <row r="65" spans="1:39" x14ac:dyDescent="0.25">
      <c r="A65" s="269" t="s">
        <v>108</v>
      </c>
      <c r="B65" s="399" t="s">
        <v>443</v>
      </c>
      <c r="C65" s="399" t="s">
        <v>12</v>
      </c>
      <c r="D65" s="399" t="str">
        <f>VLOOKUP(B65,[1]Hoja1!$A:$C,3,0)</f>
        <v>SANTOS DEGOLLADO #37</v>
      </c>
      <c r="E65" s="399" t="str">
        <f>VLOOKUP(B65,[1]Hoja1!$A:$B,2,0)</f>
        <v>GURM610209BL5</v>
      </c>
      <c r="F65" s="12"/>
      <c r="G65" s="2"/>
      <c r="H65" s="2"/>
      <c r="I65" s="2"/>
      <c r="J65" s="28">
        <v>40582</v>
      </c>
      <c r="K65" s="12">
        <v>1173189</v>
      </c>
      <c r="L65" s="29">
        <v>170</v>
      </c>
      <c r="M65" s="336">
        <v>40997</v>
      </c>
      <c r="N65" s="320">
        <v>1351126</v>
      </c>
      <c r="O65" s="327">
        <v>172</v>
      </c>
      <c r="P65" s="349"/>
      <c r="Q65" s="349" t="s">
        <v>458</v>
      </c>
      <c r="R65" s="356">
        <v>185</v>
      </c>
      <c r="S65" s="364"/>
      <c r="T65" s="364"/>
      <c r="U65" s="376"/>
      <c r="V65" s="295"/>
      <c r="W65" s="295"/>
      <c r="X65" s="296"/>
      <c r="Y65" s="311"/>
      <c r="Z65" s="311"/>
      <c r="AA65" s="374"/>
      <c r="AB65" s="295"/>
      <c r="AC65" s="295"/>
      <c r="AD65" s="296"/>
      <c r="AE65" s="293"/>
      <c r="AF65" s="293"/>
      <c r="AG65" s="293"/>
      <c r="AH65" s="2"/>
      <c r="AI65" s="2"/>
      <c r="AJ65" s="193"/>
      <c r="AK65" s="618"/>
      <c r="AL65" s="210"/>
      <c r="AM65" s="210"/>
    </row>
    <row r="66" spans="1:39" x14ac:dyDescent="0.25">
      <c r="A66" s="269" t="s">
        <v>108</v>
      </c>
      <c r="B66" s="399" t="s">
        <v>421</v>
      </c>
      <c r="C66" s="399" t="s">
        <v>69</v>
      </c>
      <c r="D66" s="399" t="e">
        <f>VLOOKUP(B66,[1]Hoja1!$A:$C,3,0)</f>
        <v>#N/A</v>
      </c>
      <c r="E66" s="399" t="e">
        <f>VLOOKUP(B66,[1]Hoja1!$A:$B,2,0)</f>
        <v>#N/A</v>
      </c>
      <c r="F66" s="12"/>
      <c r="G66" s="21">
        <v>40253</v>
      </c>
      <c r="H66" s="18">
        <v>787211</v>
      </c>
      <c r="I66" s="24">
        <v>163</v>
      </c>
      <c r="J66" s="28"/>
      <c r="K66" s="12"/>
      <c r="L66" s="29"/>
      <c r="M66" s="336"/>
      <c r="N66" s="320"/>
      <c r="O66" s="328"/>
      <c r="P66" s="349"/>
      <c r="Q66" s="349"/>
      <c r="R66" s="356"/>
      <c r="S66" s="364"/>
      <c r="T66" s="364"/>
      <c r="U66" s="376"/>
      <c r="V66" s="295"/>
      <c r="W66" s="295"/>
      <c r="X66" s="296"/>
      <c r="Y66" s="311"/>
      <c r="Z66" s="311"/>
      <c r="AA66" s="374"/>
      <c r="AB66" s="295"/>
      <c r="AC66" s="295"/>
      <c r="AD66" s="296"/>
      <c r="AE66" s="293"/>
      <c r="AF66" s="293"/>
      <c r="AG66" s="293"/>
      <c r="AH66" s="2"/>
      <c r="AI66" s="2"/>
      <c r="AJ66" s="193"/>
      <c r="AK66" s="618"/>
      <c r="AL66" s="210"/>
      <c r="AM66" s="210"/>
    </row>
    <row r="67" spans="1:39" x14ac:dyDescent="0.25">
      <c r="A67">
        <v>62</v>
      </c>
      <c r="B67" s="209" t="s">
        <v>233</v>
      </c>
      <c r="C67" s="209" t="s">
        <v>106</v>
      </c>
      <c r="D67" s="494" t="s">
        <v>1192</v>
      </c>
      <c r="E67" s="494" t="e">
        <f>VLOOKUP(B67,[1]Hoja1!$A:$B,2,0)</f>
        <v>#N/A</v>
      </c>
      <c r="F67" s="12"/>
      <c r="G67" s="21"/>
      <c r="H67" s="18"/>
      <c r="I67" s="24"/>
      <c r="J67" s="28">
        <v>40731</v>
      </c>
      <c r="K67" s="12">
        <v>1173306</v>
      </c>
      <c r="L67" s="65">
        <v>170</v>
      </c>
      <c r="M67" s="336">
        <v>41561</v>
      </c>
      <c r="N67" s="320">
        <v>140282</v>
      </c>
      <c r="O67" s="293">
        <v>0</v>
      </c>
      <c r="P67" s="348">
        <v>41561</v>
      </c>
      <c r="Q67" s="349">
        <v>140282</v>
      </c>
      <c r="R67" s="356">
        <v>480</v>
      </c>
      <c r="S67" s="362">
        <v>41684</v>
      </c>
      <c r="T67" s="363" t="s">
        <v>700</v>
      </c>
      <c r="U67" s="376">
        <v>192</v>
      </c>
      <c r="V67" s="295">
        <v>201.6</v>
      </c>
      <c r="W67" s="295"/>
      <c r="X67" s="297">
        <v>43294</v>
      </c>
      <c r="Y67" s="313">
        <v>43294</v>
      </c>
      <c r="Z67" s="311"/>
      <c r="AA67" s="374">
        <v>211.68</v>
      </c>
      <c r="AB67" s="371">
        <v>43294</v>
      </c>
      <c r="AC67" s="295">
        <v>222.26</v>
      </c>
      <c r="AD67" s="296"/>
      <c r="AE67" s="491" t="s">
        <v>953</v>
      </c>
      <c r="AF67" s="293"/>
      <c r="AG67" s="386">
        <v>233.37</v>
      </c>
      <c r="AH67" s="488" t="s">
        <v>1012</v>
      </c>
      <c r="AI67" s="2">
        <v>892</v>
      </c>
      <c r="AJ67" s="193">
        <v>236.37</v>
      </c>
      <c r="AK67" s="617">
        <v>43846</v>
      </c>
      <c r="AL67" s="210" t="s">
        <v>1155</v>
      </c>
      <c r="AM67" s="210">
        <v>68.430000000000007</v>
      </c>
    </row>
    <row r="68" spans="1:39" x14ac:dyDescent="0.25">
      <c r="A68">
        <v>63</v>
      </c>
      <c r="B68" s="209" t="s">
        <v>788</v>
      </c>
      <c r="C68" s="209" t="s">
        <v>97</v>
      </c>
      <c r="D68" s="494" t="s">
        <v>1191</v>
      </c>
      <c r="E68" s="494" t="e">
        <f>VLOOKUP(B68,[1]Hoja1!$A:$B,2,0)</f>
        <v>#N/A</v>
      </c>
      <c r="F68" s="12"/>
      <c r="G68" s="21"/>
      <c r="H68" s="18"/>
      <c r="I68" s="24"/>
      <c r="J68" s="28">
        <v>40563</v>
      </c>
      <c r="K68" s="12">
        <v>1173155</v>
      </c>
      <c r="L68" s="29">
        <v>170</v>
      </c>
      <c r="M68" s="338">
        <v>42054</v>
      </c>
      <c r="N68" s="341" t="s">
        <v>789</v>
      </c>
      <c r="O68" s="293"/>
      <c r="P68" s="348">
        <v>42054</v>
      </c>
      <c r="Q68" s="353" t="s">
        <v>789</v>
      </c>
      <c r="R68" s="356"/>
      <c r="S68" s="362">
        <v>42054</v>
      </c>
      <c r="T68" s="363" t="s">
        <v>789</v>
      </c>
      <c r="U68" s="376"/>
      <c r="V68" s="298">
        <v>42054</v>
      </c>
      <c r="W68" s="299" t="s">
        <v>789</v>
      </c>
      <c r="X68" s="296">
        <v>1557.25</v>
      </c>
      <c r="Y68" s="310">
        <v>42377</v>
      </c>
      <c r="Z68" s="311">
        <v>310</v>
      </c>
      <c r="AA68" s="374">
        <v>202.19</v>
      </c>
      <c r="AB68" s="298">
        <v>42755</v>
      </c>
      <c r="AC68" s="295">
        <v>516</v>
      </c>
      <c r="AD68" s="296">
        <v>212.03</v>
      </c>
      <c r="AE68" s="385"/>
      <c r="AF68" s="293"/>
      <c r="AG68" s="386"/>
      <c r="AH68" s="488" t="s">
        <v>1019</v>
      </c>
      <c r="AI68" s="2">
        <v>906</v>
      </c>
      <c r="AJ68" s="193">
        <v>225.47</v>
      </c>
      <c r="AK68" s="617">
        <v>43839</v>
      </c>
      <c r="AL68" s="210" t="s">
        <v>1094</v>
      </c>
      <c r="AM68" s="210">
        <v>68.430000000000007</v>
      </c>
    </row>
    <row r="69" spans="1:39" x14ac:dyDescent="0.25">
      <c r="A69">
        <v>64</v>
      </c>
      <c r="B69" s="494" t="s">
        <v>156</v>
      </c>
      <c r="C69" s="494" t="s">
        <v>106</v>
      </c>
      <c r="D69" s="494" t="str">
        <f>VLOOKUP(B69,[1]Hoja1!$A:$C,3,0)</f>
        <v>INDEPENDENCIA #15</v>
      </c>
      <c r="E69" s="494" t="str">
        <f>VLOOKUP(B69,[1]Hoja1!$A:$B,2,0)</f>
        <v>HEGP870605887</v>
      </c>
      <c r="F69" s="12"/>
      <c r="G69" s="2"/>
      <c r="H69" s="2"/>
      <c r="I69" s="2"/>
      <c r="J69" s="2"/>
      <c r="K69" s="2"/>
      <c r="L69" s="2"/>
      <c r="M69" s="318"/>
      <c r="N69" s="320"/>
      <c r="O69" s="293"/>
      <c r="P69" s="348">
        <v>41429</v>
      </c>
      <c r="Q69" s="349">
        <v>140244</v>
      </c>
      <c r="R69" s="356">
        <v>185</v>
      </c>
      <c r="S69" s="362">
        <v>42282</v>
      </c>
      <c r="T69" s="364">
        <v>292</v>
      </c>
      <c r="U69" s="376">
        <v>452.66</v>
      </c>
      <c r="V69" s="298">
        <v>42282</v>
      </c>
      <c r="W69" s="295">
        <v>292</v>
      </c>
      <c r="X69" s="296">
        <v>452.66</v>
      </c>
      <c r="Y69" s="311" t="s">
        <v>903</v>
      </c>
      <c r="Z69" s="311">
        <v>476</v>
      </c>
      <c r="AA69" s="374">
        <v>255.95</v>
      </c>
      <c r="AB69" s="295"/>
      <c r="AC69" s="295"/>
      <c r="AD69" s="296"/>
      <c r="AE69" s="321" t="s">
        <v>952</v>
      </c>
      <c r="AF69" s="320">
        <v>1253</v>
      </c>
      <c r="AG69" s="388">
        <v>345</v>
      </c>
      <c r="AH69" s="459">
        <v>43503</v>
      </c>
      <c r="AI69" s="2">
        <v>874</v>
      </c>
      <c r="AJ69" s="193">
        <v>351.11</v>
      </c>
      <c r="AK69" s="210"/>
      <c r="AL69" s="210"/>
      <c r="AM69" s="210"/>
    </row>
    <row r="70" spans="1:39" x14ac:dyDescent="0.25">
      <c r="A70">
        <v>65</v>
      </c>
      <c r="B70" s="494" t="s">
        <v>207</v>
      </c>
      <c r="C70" s="209" t="s">
        <v>89</v>
      </c>
      <c r="D70" s="494" t="e">
        <f>VLOOKUP(B70,[1]Hoja1!$A:$C,3,0)</f>
        <v>#N/A</v>
      </c>
      <c r="E70" s="494" t="e">
        <f>VLOOKUP(B70,[1]Hoja1!$A:$B,2,0)</f>
        <v>#N/A</v>
      </c>
      <c r="F70" s="12"/>
      <c r="G70" s="21">
        <v>40364</v>
      </c>
      <c r="H70" s="18">
        <v>787267</v>
      </c>
      <c r="I70" s="24">
        <v>45</v>
      </c>
      <c r="J70" s="28"/>
      <c r="K70" s="12"/>
      <c r="L70" s="29"/>
      <c r="M70" s="336"/>
      <c r="N70" s="320"/>
      <c r="O70" s="328"/>
      <c r="P70" s="348">
        <v>41621</v>
      </c>
      <c r="Q70" s="349">
        <v>140299</v>
      </c>
      <c r="R70" s="356">
        <v>185</v>
      </c>
      <c r="S70" s="362">
        <v>41688</v>
      </c>
      <c r="T70" s="363" t="s">
        <v>701</v>
      </c>
      <c r="U70" s="376">
        <v>192</v>
      </c>
      <c r="V70" s="295"/>
      <c r="W70" s="295"/>
      <c r="X70" s="296"/>
      <c r="Y70" s="311"/>
      <c r="Z70" s="311"/>
      <c r="AA70" s="374"/>
      <c r="AB70" s="295"/>
      <c r="AC70" s="295"/>
      <c r="AD70" s="296"/>
      <c r="AE70" s="385"/>
      <c r="AF70" s="293"/>
      <c r="AG70" s="293"/>
      <c r="AH70" s="2"/>
      <c r="AI70" s="2"/>
      <c r="AJ70" s="193"/>
      <c r="AK70" s="210"/>
      <c r="AL70" s="210"/>
      <c r="AM70" s="210"/>
    </row>
    <row r="71" spans="1:39" x14ac:dyDescent="0.25">
      <c r="A71">
        <v>66</v>
      </c>
      <c r="B71" s="209" t="s">
        <v>223</v>
      </c>
      <c r="C71" s="209" t="s">
        <v>96</v>
      </c>
      <c r="D71" s="496" t="s">
        <v>478</v>
      </c>
      <c r="E71" s="496" t="s">
        <v>477</v>
      </c>
      <c r="F71" s="12"/>
      <c r="G71" s="21">
        <v>40528</v>
      </c>
      <c r="H71" s="18">
        <v>787294</v>
      </c>
      <c r="I71" s="24">
        <v>163</v>
      </c>
      <c r="J71" s="28"/>
      <c r="K71" s="12"/>
      <c r="L71" s="29"/>
      <c r="M71" s="336">
        <v>41249</v>
      </c>
      <c r="N71" s="320">
        <v>1351163</v>
      </c>
      <c r="O71" s="331">
        <v>173</v>
      </c>
      <c r="P71" s="350"/>
      <c r="Q71" s="349" t="s">
        <v>458</v>
      </c>
      <c r="R71" s="356">
        <v>185</v>
      </c>
      <c r="S71" s="364"/>
      <c r="T71" s="364"/>
      <c r="U71" s="376"/>
      <c r="V71" s="295"/>
      <c r="W71" s="295"/>
      <c r="X71" s="296"/>
      <c r="Y71" s="310">
        <v>42671</v>
      </c>
      <c r="Z71" s="311">
        <v>482</v>
      </c>
      <c r="AA71" s="374">
        <v>270.47000000000003</v>
      </c>
      <c r="AB71" s="295"/>
      <c r="AC71" s="295"/>
      <c r="AD71" s="296"/>
      <c r="AE71" s="385"/>
      <c r="AF71" s="293"/>
      <c r="AG71" s="293"/>
      <c r="AH71" s="2"/>
      <c r="AI71" s="2"/>
      <c r="AJ71" s="193"/>
      <c r="AK71" s="210"/>
      <c r="AL71" s="210"/>
      <c r="AM71" s="210"/>
    </row>
    <row r="72" spans="1:39" x14ac:dyDescent="0.25">
      <c r="A72">
        <v>67</v>
      </c>
      <c r="B72" s="209" t="s">
        <v>224</v>
      </c>
      <c r="C72" s="209" t="s">
        <v>106</v>
      </c>
      <c r="D72" s="496" t="s">
        <v>480</v>
      </c>
      <c r="E72" s="496" t="s">
        <v>479</v>
      </c>
      <c r="F72" s="12"/>
      <c r="G72" s="21">
        <v>40528</v>
      </c>
      <c r="H72" s="18">
        <v>787293</v>
      </c>
      <c r="I72" s="24">
        <v>163</v>
      </c>
      <c r="J72" s="28"/>
      <c r="K72" s="12"/>
      <c r="L72" s="12"/>
      <c r="M72" s="336">
        <v>41249</v>
      </c>
      <c r="N72" s="320">
        <v>1351164</v>
      </c>
      <c r="O72" s="331">
        <v>173</v>
      </c>
      <c r="P72" s="350"/>
      <c r="Q72" s="349" t="s">
        <v>458</v>
      </c>
      <c r="R72" s="356">
        <v>185</v>
      </c>
      <c r="S72" s="364"/>
      <c r="T72" s="364"/>
      <c r="U72" s="376"/>
      <c r="V72" s="295"/>
      <c r="W72" s="295"/>
      <c r="X72" s="296"/>
      <c r="Y72" s="311"/>
      <c r="Z72" s="311"/>
      <c r="AA72" s="374"/>
      <c r="AB72" s="295"/>
      <c r="AC72" s="295"/>
      <c r="AD72" s="296"/>
      <c r="AE72" s="458">
        <v>43614</v>
      </c>
      <c r="AF72" s="293">
        <v>1098</v>
      </c>
      <c r="AG72" s="293">
        <v>217.39</v>
      </c>
      <c r="AH72" s="459">
        <v>43614</v>
      </c>
      <c r="AI72" s="2">
        <v>952</v>
      </c>
      <c r="AJ72" s="193">
        <v>220.52500000000001</v>
      </c>
      <c r="AK72" s="210"/>
      <c r="AL72" s="210"/>
      <c r="AM72" s="210"/>
    </row>
    <row r="73" spans="1:39" x14ac:dyDescent="0.25">
      <c r="A73">
        <v>68</v>
      </c>
      <c r="B73" s="209" t="s">
        <v>594</v>
      </c>
      <c r="C73" s="209" t="s">
        <v>531</v>
      </c>
      <c r="D73" s="494" t="s">
        <v>373</v>
      </c>
      <c r="E73" s="494" t="e">
        <f>VLOOKUP(B73,[1]Hoja1!$A:$B,2,0)</f>
        <v>#N/A</v>
      </c>
      <c r="F73" s="12"/>
      <c r="G73" s="21">
        <v>40231</v>
      </c>
      <c r="H73" s="18">
        <v>787170</v>
      </c>
      <c r="I73" s="24">
        <v>1555</v>
      </c>
      <c r="J73" s="28">
        <v>40618</v>
      </c>
      <c r="K73" s="12">
        <v>1173261</v>
      </c>
      <c r="L73" s="29">
        <v>1733</v>
      </c>
      <c r="M73" s="336">
        <v>40953</v>
      </c>
      <c r="N73" s="320">
        <v>1351044</v>
      </c>
      <c r="O73" s="328">
        <v>1733</v>
      </c>
      <c r="P73" s="348">
        <v>41345</v>
      </c>
      <c r="Q73" s="349">
        <v>140183</v>
      </c>
      <c r="R73" s="356">
        <v>1791</v>
      </c>
      <c r="S73" s="362">
        <v>41717</v>
      </c>
      <c r="T73" s="363" t="s">
        <v>581</v>
      </c>
      <c r="U73" s="376">
        <v>2132</v>
      </c>
      <c r="V73" s="298">
        <v>42053</v>
      </c>
      <c r="W73" s="299" t="s">
        <v>774</v>
      </c>
      <c r="X73" s="379">
        <v>2220</v>
      </c>
      <c r="Y73" s="311"/>
      <c r="Z73" s="311"/>
      <c r="AA73" s="374"/>
      <c r="AB73" s="298">
        <v>42802</v>
      </c>
      <c r="AC73" s="305">
        <v>581</v>
      </c>
      <c r="AD73" s="307">
        <v>1939.27</v>
      </c>
      <c r="AE73" s="293"/>
      <c r="AF73" s="293"/>
      <c r="AG73" s="293"/>
      <c r="AH73" s="490">
        <v>43532</v>
      </c>
      <c r="AI73" s="2">
        <v>916</v>
      </c>
      <c r="AJ73" s="445">
        <v>2765.8</v>
      </c>
      <c r="AK73" s="211">
        <v>43945</v>
      </c>
      <c r="AL73" s="210" t="s">
        <v>1205</v>
      </c>
      <c r="AM73" s="210">
        <v>1768.43</v>
      </c>
    </row>
    <row r="74" spans="1:39" x14ac:dyDescent="0.25">
      <c r="A74">
        <v>69</v>
      </c>
      <c r="B74" s="209" t="s">
        <v>594</v>
      </c>
      <c r="C74" s="209" t="s">
        <v>531</v>
      </c>
      <c r="D74" s="494" t="s">
        <v>376</v>
      </c>
      <c r="E74" s="494" t="e">
        <f>VLOOKUP(B74,[1]Hoja1!$A:$B,2,0)</f>
        <v>#N/A</v>
      </c>
      <c r="F74" s="12"/>
      <c r="G74" s="21">
        <v>40231</v>
      </c>
      <c r="H74" s="18">
        <v>787172</v>
      </c>
      <c r="I74" s="24">
        <v>1555</v>
      </c>
      <c r="J74" s="28">
        <v>40618</v>
      </c>
      <c r="K74" s="12">
        <v>1173262</v>
      </c>
      <c r="L74" s="29">
        <v>1733</v>
      </c>
      <c r="M74" s="336">
        <v>40953</v>
      </c>
      <c r="N74" s="320">
        <v>1351039</v>
      </c>
      <c r="O74" s="328">
        <v>1733</v>
      </c>
      <c r="P74" s="348">
        <v>41345</v>
      </c>
      <c r="Q74" s="349">
        <v>140187</v>
      </c>
      <c r="R74" s="356">
        <v>1791</v>
      </c>
      <c r="S74" s="362">
        <v>41717</v>
      </c>
      <c r="T74" s="363" t="s">
        <v>586</v>
      </c>
      <c r="U74" s="376">
        <v>2132</v>
      </c>
      <c r="V74" s="298">
        <v>42053</v>
      </c>
      <c r="W74" s="299" t="s">
        <v>772</v>
      </c>
      <c r="X74" s="379">
        <v>2220</v>
      </c>
      <c r="Y74" s="311"/>
      <c r="Z74" s="311"/>
      <c r="AA74" s="374"/>
      <c r="AB74" s="298">
        <v>42802</v>
      </c>
      <c r="AC74" s="305">
        <v>583</v>
      </c>
      <c r="AD74" s="307">
        <v>1939.27</v>
      </c>
      <c r="AE74" s="293"/>
      <c r="AF74" s="293"/>
      <c r="AG74" s="293"/>
      <c r="AH74" s="490">
        <v>43532</v>
      </c>
      <c r="AI74" s="121">
        <v>918</v>
      </c>
      <c r="AJ74" s="445">
        <v>2765.8</v>
      </c>
      <c r="AK74" s="211">
        <v>43945</v>
      </c>
      <c r="AL74" s="210" t="s">
        <v>1208</v>
      </c>
      <c r="AM74" s="210">
        <v>1768.43</v>
      </c>
    </row>
    <row r="75" spans="1:39" x14ac:dyDescent="0.25">
      <c r="A75">
        <v>70</v>
      </c>
      <c r="B75" s="209" t="s">
        <v>594</v>
      </c>
      <c r="C75" s="209" t="s">
        <v>531</v>
      </c>
      <c r="D75" s="494" t="s">
        <v>149</v>
      </c>
      <c r="E75" s="494" t="e">
        <f>VLOOKUP(B75,[1]Hoja1!$A:$B,2,0)</f>
        <v>#N/A</v>
      </c>
      <c r="F75" s="12"/>
      <c r="G75" s="21">
        <v>40231</v>
      </c>
      <c r="H75" s="18">
        <v>787173</v>
      </c>
      <c r="I75" s="24">
        <v>1555</v>
      </c>
      <c r="J75" s="28">
        <v>40618</v>
      </c>
      <c r="K75" s="12">
        <v>1173263</v>
      </c>
      <c r="L75" s="29">
        <v>1733</v>
      </c>
      <c r="M75" s="336">
        <v>40953</v>
      </c>
      <c r="N75" s="320">
        <v>1351040</v>
      </c>
      <c r="O75" s="328">
        <v>1733</v>
      </c>
      <c r="P75" s="348">
        <v>41345</v>
      </c>
      <c r="Q75" s="349">
        <v>140194</v>
      </c>
      <c r="R75" s="356">
        <v>1791</v>
      </c>
      <c r="S75" s="362">
        <v>41717</v>
      </c>
      <c r="T75" s="363" t="s">
        <v>593</v>
      </c>
      <c r="U75" s="376">
        <v>2132</v>
      </c>
      <c r="V75" s="298">
        <v>42053</v>
      </c>
      <c r="W75" s="299" t="s">
        <v>775</v>
      </c>
      <c r="X75" s="379">
        <v>2220</v>
      </c>
      <c r="Y75" s="311"/>
      <c r="Z75" s="311"/>
      <c r="AA75" s="374"/>
      <c r="AB75" s="298">
        <v>42802</v>
      </c>
      <c r="AC75" s="305">
        <v>582</v>
      </c>
      <c r="AD75" s="307">
        <v>1939.27</v>
      </c>
      <c r="AE75" s="293"/>
      <c r="AF75" s="293"/>
      <c r="AG75" s="293"/>
      <c r="AH75" s="490">
        <v>43532</v>
      </c>
      <c r="AI75">
        <v>917</v>
      </c>
      <c r="AJ75" s="431">
        <v>2765.8</v>
      </c>
      <c r="AK75" s="211">
        <v>43945</v>
      </c>
      <c r="AL75" s="210" t="s">
        <v>1206</v>
      </c>
      <c r="AM75" s="210">
        <v>1768.43</v>
      </c>
    </row>
    <row r="76" spans="1:39" x14ac:dyDescent="0.25">
      <c r="A76" s="531" t="s">
        <v>108</v>
      </c>
      <c r="B76" s="399" t="s">
        <v>594</v>
      </c>
      <c r="C76" s="399" t="s">
        <v>531</v>
      </c>
      <c r="D76" s="399" t="s">
        <v>776</v>
      </c>
      <c r="E76" s="399"/>
      <c r="F76" s="12" t="s">
        <v>1075</v>
      </c>
      <c r="G76" s="21">
        <v>40231</v>
      </c>
      <c r="H76" s="18">
        <v>787171</v>
      </c>
      <c r="I76" s="24">
        <v>1555</v>
      </c>
      <c r="J76" s="28">
        <v>40618</v>
      </c>
      <c r="K76" s="12">
        <v>1173265</v>
      </c>
      <c r="L76" s="29">
        <v>1733</v>
      </c>
      <c r="M76" s="336">
        <v>40953</v>
      </c>
      <c r="N76" s="320">
        <v>1351046</v>
      </c>
      <c r="O76" s="328">
        <v>1733</v>
      </c>
      <c r="P76" s="348">
        <v>41345</v>
      </c>
      <c r="Q76" s="349">
        <v>140192</v>
      </c>
      <c r="R76" s="356">
        <v>1791</v>
      </c>
      <c r="S76" s="362">
        <v>41717</v>
      </c>
      <c r="T76" s="363" t="s">
        <v>591</v>
      </c>
      <c r="U76" s="376">
        <v>2132</v>
      </c>
      <c r="V76" s="298">
        <v>42053</v>
      </c>
      <c r="W76" s="299" t="s">
        <v>781</v>
      </c>
      <c r="X76" s="379">
        <v>2220</v>
      </c>
      <c r="Y76" s="311"/>
      <c r="Z76" s="311"/>
      <c r="AA76" s="374"/>
      <c r="AB76" s="298">
        <v>42802</v>
      </c>
      <c r="AC76" s="305">
        <v>584</v>
      </c>
      <c r="AD76" s="307">
        <v>1939.27</v>
      </c>
      <c r="AE76" s="293"/>
      <c r="AF76" s="293"/>
      <c r="AG76" s="293"/>
      <c r="AH76" s="490">
        <v>43532</v>
      </c>
      <c r="AI76" s="2">
        <v>919</v>
      </c>
      <c r="AJ76" s="445">
        <v>2765.8</v>
      </c>
      <c r="AK76" s="210"/>
      <c r="AL76" s="210"/>
      <c r="AM76" s="210"/>
    </row>
    <row r="77" spans="1:39" x14ac:dyDescent="0.25">
      <c r="A77" s="269">
        <v>72</v>
      </c>
      <c r="B77" s="399" t="s">
        <v>243</v>
      </c>
      <c r="C77" s="399" t="s">
        <v>116</v>
      </c>
      <c r="D77" s="399" t="e">
        <f>VLOOKUP(B77,[1]Hoja1!$A:$C,3,0)</f>
        <v>#N/A</v>
      </c>
      <c r="E77" s="399" t="e">
        <f>VLOOKUP(B77,[1]Hoja1!$A:$B,2,0)</f>
        <v>#N/A</v>
      </c>
      <c r="F77" s="12"/>
      <c r="G77" s="21"/>
      <c r="H77" s="18"/>
      <c r="I77" s="24"/>
      <c r="J77" s="28">
        <v>40627</v>
      </c>
      <c r="K77" s="67">
        <v>1173276</v>
      </c>
      <c r="L77" s="66">
        <v>170</v>
      </c>
      <c r="M77" s="336">
        <v>40954</v>
      </c>
      <c r="N77" s="320">
        <v>1351046</v>
      </c>
      <c r="O77" s="328">
        <v>1733</v>
      </c>
      <c r="P77" s="348">
        <v>41346</v>
      </c>
      <c r="Q77" s="349">
        <v>140192</v>
      </c>
      <c r="R77" s="356">
        <v>1791</v>
      </c>
      <c r="S77" s="362">
        <v>41718</v>
      </c>
      <c r="T77" s="363" t="s">
        <v>592</v>
      </c>
      <c r="U77" s="376">
        <v>2132</v>
      </c>
      <c r="V77" s="295"/>
      <c r="W77" s="295"/>
      <c r="X77" s="296"/>
      <c r="Y77" s="311"/>
      <c r="Z77" s="311"/>
      <c r="AA77" s="374"/>
      <c r="AB77" s="295"/>
      <c r="AC77" s="305"/>
      <c r="AD77" s="307"/>
      <c r="AE77" s="294"/>
      <c r="AF77" s="293"/>
      <c r="AG77" s="293"/>
      <c r="AH77" s="2"/>
      <c r="AI77" s="2"/>
      <c r="AJ77" s="193"/>
      <c r="AK77" s="210"/>
      <c r="AL77" s="210"/>
      <c r="AM77" s="210"/>
    </row>
    <row r="78" spans="1:39" x14ac:dyDescent="0.25">
      <c r="A78">
        <v>73</v>
      </c>
      <c r="B78" s="209" t="s">
        <v>1195</v>
      </c>
      <c r="C78" s="209" t="s">
        <v>531</v>
      </c>
      <c r="D78" s="494" t="str">
        <f>VLOOKUP(B78,[1]Hoja1!$A:$C,3,0)</f>
        <v>HIDALGO #19</v>
      </c>
      <c r="E78" s="494" t="str">
        <f>VLOOKUP(B78,[1]Hoja1!$A:$B,2,0)</f>
        <v>LEVS770806V48</v>
      </c>
      <c r="F78" s="12"/>
      <c r="G78" s="21">
        <v>40263</v>
      </c>
      <c r="H78" s="18">
        <v>787226</v>
      </c>
      <c r="I78" s="24">
        <v>2274</v>
      </c>
      <c r="J78" s="28">
        <v>41737</v>
      </c>
      <c r="K78" s="161" t="s">
        <v>618</v>
      </c>
      <c r="L78" s="29">
        <v>2902</v>
      </c>
      <c r="M78" s="336">
        <v>41737</v>
      </c>
      <c r="N78" s="320">
        <v>1351046</v>
      </c>
      <c r="O78" s="328">
        <v>1733</v>
      </c>
      <c r="P78" s="348">
        <v>41347</v>
      </c>
      <c r="Q78" s="349">
        <v>140192</v>
      </c>
      <c r="R78" s="356">
        <v>1791</v>
      </c>
      <c r="S78" s="362">
        <v>41719</v>
      </c>
      <c r="T78" s="363" t="s">
        <v>593</v>
      </c>
      <c r="U78" s="376">
        <v>2132</v>
      </c>
      <c r="V78" s="298">
        <v>42152</v>
      </c>
      <c r="W78" s="295">
        <v>3354</v>
      </c>
      <c r="X78" s="379">
        <v>1322</v>
      </c>
      <c r="Y78" s="310">
        <v>43979</v>
      </c>
      <c r="Z78" s="311">
        <v>3354</v>
      </c>
      <c r="AA78" s="374">
        <v>1374.88</v>
      </c>
      <c r="AB78" s="298">
        <v>44060</v>
      </c>
      <c r="AC78" s="305">
        <v>3635</v>
      </c>
      <c r="AD78" s="307">
        <v>1418.02</v>
      </c>
      <c r="AE78" s="294">
        <v>44060</v>
      </c>
      <c r="AF78" s="293">
        <v>3635</v>
      </c>
      <c r="AG78" s="395">
        <v>1515.8</v>
      </c>
      <c r="AH78" s="78">
        <v>44060</v>
      </c>
      <c r="AI78" s="2">
        <v>3635</v>
      </c>
      <c r="AJ78" s="193">
        <v>1591.59</v>
      </c>
      <c r="AK78" s="211">
        <v>44060</v>
      </c>
      <c r="AL78" s="210" t="s">
        <v>1227</v>
      </c>
      <c r="AM78" s="210">
        <v>1768.43</v>
      </c>
    </row>
    <row r="79" spans="1:39" x14ac:dyDescent="0.25">
      <c r="A79">
        <v>74</v>
      </c>
      <c r="B79" s="209" t="s">
        <v>196</v>
      </c>
      <c r="C79" s="209" t="s">
        <v>1084</v>
      </c>
      <c r="D79" s="494" t="s">
        <v>361</v>
      </c>
      <c r="E79" s="494" t="e">
        <f>VLOOKUP(B79,[1]Hoja1!$A:$B,2,0)</f>
        <v>#N/A</v>
      </c>
      <c r="F79" s="12"/>
      <c r="G79" s="21">
        <v>40298</v>
      </c>
      <c r="H79" s="18">
        <v>787246</v>
      </c>
      <c r="I79" s="24">
        <v>1000</v>
      </c>
      <c r="J79" s="28">
        <v>40633</v>
      </c>
      <c r="K79" s="12">
        <v>1173284</v>
      </c>
      <c r="L79" s="29">
        <v>1050</v>
      </c>
      <c r="M79" s="336"/>
      <c r="N79" s="320">
        <v>1351127</v>
      </c>
      <c r="O79" s="328">
        <v>1052</v>
      </c>
      <c r="P79" s="348">
        <v>41333</v>
      </c>
      <c r="Q79" s="349">
        <v>140162</v>
      </c>
      <c r="R79" s="356">
        <v>1092</v>
      </c>
      <c r="S79" s="362">
        <v>41697</v>
      </c>
      <c r="T79" s="363" t="s">
        <v>702</v>
      </c>
      <c r="U79" s="376">
        <v>1350</v>
      </c>
      <c r="V79" s="298">
        <v>42055</v>
      </c>
      <c r="W79" s="299" t="s">
        <v>793</v>
      </c>
      <c r="X79" s="296">
        <v>1417</v>
      </c>
      <c r="Y79" s="310">
        <v>42444</v>
      </c>
      <c r="Z79" s="311">
        <v>399</v>
      </c>
      <c r="AA79" s="374">
        <v>1478.3</v>
      </c>
      <c r="AB79" s="298">
        <v>42783</v>
      </c>
      <c r="AC79" s="305">
        <v>557</v>
      </c>
      <c r="AD79" s="307">
        <v>1561.93</v>
      </c>
      <c r="AE79" s="293"/>
      <c r="AF79" s="293"/>
      <c r="AG79" s="293"/>
      <c r="AH79" s="459">
        <v>43532</v>
      </c>
      <c r="AI79" s="2">
        <v>910</v>
      </c>
      <c r="AJ79" s="542">
        <v>1642.8</v>
      </c>
      <c r="AK79" s="210"/>
      <c r="AL79" s="210"/>
      <c r="AM79" s="210"/>
    </row>
    <row r="80" spans="1:39" x14ac:dyDescent="0.25">
      <c r="A80">
        <v>75</v>
      </c>
      <c r="B80" s="209" t="s">
        <v>423</v>
      </c>
      <c r="C80" s="209" t="s">
        <v>531</v>
      </c>
      <c r="D80" s="494" t="e">
        <f>VLOOKUP(B80,[1]Hoja1!$A:$C,3,0)</f>
        <v>#N/A</v>
      </c>
      <c r="E80" s="494" t="e">
        <f>VLOOKUP(B80,[1]Hoja1!$A:$B,2,0)</f>
        <v>#N/A</v>
      </c>
      <c r="F80" s="12"/>
      <c r="G80" s="21">
        <v>40298</v>
      </c>
      <c r="H80" s="18">
        <v>787247</v>
      </c>
      <c r="I80" s="24">
        <v>1137</v>
      </c>
      <c r="J80" s="28">
        <v>40633</v>
      </c>
      <c r="K80" s="12">
        <v>1173283</v>
      </c>
      <c r="L80" s="29">
        <v>1193</v>
      </c>
      <c r="M80" s="336">
        <v>41443</v>
      </c>
      <c r="N80" s="320">
        <v>140249</v>
      </c>
      <c r="O80" s="328">
        <v>0</v>
      </c>
      <c r="P80" s="348">
        <v>41443</v>
      </c>
      <c r="Q80" s="349">
        <v>140249</v>
      </c>
      <c r="R80" s="356">
        <v>2664</v>
      </c>
      <c r="S80" s="362">
        <v>41697</v>
      </c>
      <c r="T80" s="363" t="s">
        <v>703</v>
      </c>
      <c r="U80" s="376">
        <v>1332</v>
      </c>
      <c r="V80" s="298">
        <v>42055</v>
      </c>
      <c r="W80" s="299" t="s">
        <v>794</v>
      </c>
      <c r="X80" s="296">
        <v>1393</v>
      </c>
      <c r="Y80" s="310">
        <v>42444</v>
      </c>
      <c r="Z80" s="311">
        <v>398</v>
      </c>
      <c r="AA80" s="374">
        <v>1462.1</v>
      </c>
      <c r="AB80" s="298">
        <v>42767</v>
      </c>
      <c r="AC80" s="305">
        <v>556</v>
      </c>
      <c r="AD80" s="307">
        <v>1535.47</v>
      </c>
      <c r="AE80" s="293"/>
      <c r="AF80" s="293"/>
      <c r="AG80" s="293"/>
      <c r="AH80" s="459">
        <v>43532</v>
      </c>
      <c r="AI80" s="2">
        <v>911</v>
      </c>
      <c r="AJ80" s="542">
        <v>1615.07</v>
      </c>
      <c r="AK80" s="210"/>
      <c r="AL80" s="210"/>
      <c r="AM80" s="210"/>
    </row>
    <row r="81" spans="1:87" x14ac:dyDescent="0.25">
      <c r="A81">
        <v>76</v>
      </c>
      <c r="B81" s="209" t="s">
        <v>784</v>
      </c>
      <c r="C81" s="209" t="s">
        <v>83</v>
      </c>
      <c r="D81" s="494" t="s">
        <v>332</v>
      </c>
      <c r="E81" s="494" t="str">
        <f>VLOOKUP(B81,[1]Hoja1!$A:$B,2,0)</f>
        <v>LEML5105286I6</v>
      </c>
      <c r="F81" s="12"/>
      <c r="G81" s="21">
        <v>40329</v>
      </c>
      <c r="H81" s="18">
        <v>787258</v>
      </c>
      <c r="I81" s="24">
        <v>163</v>
      </c>
      <c r="J81" s="28"/>
      <c r="K81" s="12"/>
      <c r="L81" s="29"/>
      <c r="M81" s="336">
        <v>40962</v>
      </c>
      <c r="N81" s="320">
        <v>1351076</v>
      </c>
      <c r="O81" s="328">
        <v>173</v>
      </c>
      <c r="P81" s="348">
        <v>41340</v>
      </c>
      <c r="Q81" s="349">
        <v>140181</v>
      </c>
      <c r="R81" s="356">
        <v>185</v>
      </c>
      <c r="S81" s="362">
        <v>41682</v>
      </c>
      <c r="T81" s="363" t="s">
        <v>704</v>
      </c>
      <c r="U81" s="376">
        <v>192</v>
      </c>
      <c r="V81" s="298">
        <v>42054</v>
      </c>
      <c r="W81" s="299" t="s">
        <v>785</v>
      </c>
      <c r="X81" s="300">
        <v>195</v>
      </c>
      <c r="Y81" s="310">
        <v>42411</v>
      </c>
      <c r="Z81" s="311">
        <v>355</v>
      </c>
      <c r="AA81" s="374">
        <v>204.21</v>
      </c>
      <c r="AB81" s="298">
        <v>42753</v>
      </c>
      <c r="AC81" s="305">
        <v>505</v>
      </c>
      <c r="AD81" s="307">
        <v>0</v>
      </c>
      <c r="AE81" s="293"/>
      <c r="AF81" s="293"/>
      <c r="AG81" s="293"/>
      <c r="AH81" s="2" t="s">
        <v>1009</v>
      </c>
      <c r="AI81" s="2">
        <v>883</v>
      </c>
      <c r="AJ81" s="193">
        <v>227.86</v>
      </c>
      <c r="AK81" s="617">
        <v>43871</v>
      </c>
      <c r="AL81" s="210" t="s">
        <v>1148</v>
      </c>
      <c r="AM81" s="210">
        <v>68.430000000000007</v>
      </c>
    </row>
    <row r="82" spans="1:87" x14ac:dyDescent="0.25">
      <c r="A82">
        <v>77</v>
      </c>
      <c r="B82" s="209" t="s">
        <v>249</v>
      </c>
      <c r="C82" s="209" t="s">
        <v>48</v>
      </c>
      <c r="D82" s="494" t="s">
        <v>351</v>
      </c>
      <c r="E82" s="494" t="e">
        <f>VLOOKUP(B82,[1]Hoja1!$A:$B,2,0)</f>
        <v>#N/A</v>
      </c>
      <c r="F82" s="12"/>
      <c r="G82" s="21"/>
      <c r="H82" s="18"/>
      <c r="I82" s="24"/>
      <c r="J82" s="12"/>
      <c r="K82" s="67"/>
      <c r="L82" s="66"/>
      <c r="M82" s="336">
        <v>40962</v>
      </c>
      <c r="N82" s="320">
        <v>1351077</v>
      </c>
      <c r="O82" s="327">
        <v>600</v>
      </c>
      <c r="P82" s="348">
        <v>41326</v>
      </c>
      <c r="Q82" s="349">
        <v>140148</v>
      </c>
      <c r="R82" s="356">
        <v>628.5</v>
      </c>
      <c r="S82" s="362">
        <v>41698</v>
      </c>
      <c r="T82" s="363" t="s">
        <v>705</v>
      </c>
      <c r="U82" s="376">
        <v>660</v>
      </c>
      <c r="V82" s="298">
        <v>42068</v>
      </c>
      <c r="W82" s="299" t="s">
        <v>797</v>
      </c>
      <c r="X82" s="296">
        <v>693.06</v>
      </c>
      <c r="Y82" s="310">
        <v>42417</v>
      </c>
      <c r="Z82" s="311">
        <v>366</v>
      </c>
      <c r="AA82" s="374">
        <v>727.17</v>
      </c>
      <c r="AB82" s="298">
        <v>42744</v>
      </c>
      <c r="AC82" s="305">
        <v>494</v>
      </c>
      <c r="AD82" s="307">
        <v>763.52</v>
      </c>
      <c r="AE82" s="293"/>
      <c r="AF82" s="293"/>
      <c r="AG82" s="293"/>
      <c r="AH82" s="2"/>
      <c r="AI82" s="2"/>
      <c r="AJ82" s="193"/>
      <c r="AK82" s="617">
        <v>43858</v>
      </c>
      <c r="AL82" s="210" t="s">
        <v>1123</v>
      </c>
      <c r="AM82" s="210">
        <v>68.430000000000007</v>
      </c>
    </row>
    <row r="83" spans="1:87" x14ac:dyDescent="0.25">
      <c r="A83">
        <v>78</v>
      </c>
      <c r="B83" s="209" t="s">
        <v>606</v>
      </c>
      <c r="C83" s="209" t="s">
        <v>48</v>
      </c>
      <c r="D83" s="494" t="s">
        <v>607</v>
      </c>
      <c r="E83" s="494"/>
      <c r="F83" s="12"/>
      <c r="G83" s="21"/>
      <c r="H83" s="18"/>
      <c r="I83" s="24"/>
      <c r="J83" s="12"/>
      <c r="K83" s="67"/>
      <c r="L83" s="66"/>
      <c r="M83" s="336"/>
      <c r="N83" s="320"/>
      <c r="O83" s="327"/>
      <c r="P83" s="348"/>
      <c r="Q83" s="349"/>
      <c r="R83" s="356"/>
      <c r="S83" s="362">
        <v>41731</v>
      </c>
      <c r="T83" s="363" t="s">
        <v>608</v>
      </c>
      <c r="U83" s="376">
        <v>660</v>
      </c>
      <c r="V83" s="298">
        <v>42190</v>
      </c>
      <c r="W83" s="299" t="s">
        <v>818</v>
      </c>
      <c r="X83" s="296">
        <v>693.06</v>
      </c>
      <c r="Y83" s="310">
        <v>42388</v>
      </c>
      <c r="Z83" s="311">
        <v>325</v>
      </c>
      <c r="AA83" s="374">
        <v>727.73</v>
      </c>
      <c r="AB83" s="298">
        <v>42745</v>
      </c>
      <c r="AC83" s="305">
        <v>497</v>
      </c>
      <c r="AD83" s="307">
        <v>764.11</v>
      </c>
      <c r="AE83" s="293"/>
      <c r="AF83" s="293"/>
      <c r="AG83" s="293"/>
      <c r="AH83" s="459">
        <v>43504</v>
      </c>
      <c r="AI83" s="2">
        <v>875</v>
      </c>
      <c r="AJ83" s="193">
        <v>805.31</v>
      </c>
      <c r="AK83" s="617">
        <v>43843</v>
      </c>
      <c r="AL83" s="210" t="s">
        <v>1104</v>
      </c>
      <c r="AM83" s="210">
        <v>920.42</v>
      </c>
    </row>
    <row r="84" spans="1:87" x14ac:dyDescent="0.25">
      <c r="A84">
        <v>79</v>
      </c>
      <c r="B84" s="209" t="s">
        <v>417</v>
      </c>
      <c r="C84" s="209" t="s">
        <v>531</v>
      </c>
      <c r="D84" s="494" t="str">
        <f>VLOOKUP(B84,[1]Hoja1!$A:$C,3,0)</f>
        <v>CORREGIDORA #9</v>
      </c>
      <c r="E84" s="494" t="str">
        <f>VLOOKUP(B84,[1]Hoja1!$A:$B,2,0)</f>
        <v>LEVL7107216X5</v>
      </c>
      <c r="F84" s="12"/>
      <c r="G84" s="21">
        <v>40263</v>
      </c>
      <c r="H84" s="18">
        <v>787225</v>
      </c>
      <c r="I84" s="24">
        <v>1137</v>
      </c>
      <c r="J84" s="28">
        <v>40996</v>
      </c>
      <c r="K84" s="12">
        <v>1351124</v>
      </c>
      <c r="L84" s="29"/>
      <c r="M84" s="336">
        <v>40996</v>
      </c>
      <c r="N84" s="320">
        <v>1351124</v>
      </c>
      <c r="O84" s="328">
        <v>2392</v>
      </c>
      <c r="P84" s="348">
        <v>41604</v>
      </c>
      <c r="Q84" s="349">
        <v>140292</v>
      </c>
      <c r="R84" s="356">
        <v>1223</v>
      </c>
      <c r="S84" s="362">
        <v>41990</v>
      </c>
      <c r="T84" s="363" t="s">
        <v>725</v>
      </c>
      <c r="U84" s="376">
        <v>1332</v>
      </c>
      <c r="V84" s="298">
        <v>42349</v>
      </c>
      <c r="W84" s="295">
        <v>304</v>
      </c>
      <c r="X84" s="296">
        <v>1398.6</v>
      </c>
      <c r="Y84" s="311"/>
      <c r="Z84" s="311"/>
      <c r="AA84" s="374"/>
      <c r="AB84" s="295"/>
      <c r="AC84" s="295"/>
      <c r="AD84" s="296"/>
      <c r="AE84" s="492" t="s">
        <v>963</v>
      </c>
      <c r="AF84" s="383">
        <v>1255</v>
      </c>
      <c r="AG84" s="384">
        <v>1664.65</v>
      </c>
      <c r="AH84" s="2"/>
      <c r="AI84" s="2"/>
      <c r="AJ84" s="193"/>
      <c r="AK84" s="618"/>
      <c r="AL84" s="210"/>
      <c r="AM84" s="210"/>
    </row>
    <row r="85" spans="1:87" x14ac:dyDescent="0.25">
      <c r="A85">
        <v>80</v>
      </c>
      <c r="B85" s="209" t="s">
        <v>228</v>
      </c>
      <c r="C85" s="493" t="s">
        <v>102</v>
      </c>
      <c r="D85" s="494" t="e">
        <f>VLOOKUP(B85,[1]Hoja1!$A:$C,3,0)</f>
        <v>#N/A</v>
      </c>
      <c r="E85" s="494" t="e">
        <f>VLOOKUP(B85,[1]Hoja1!$A:$B,2,0)</f>
        <v>#N/A</v>
      </c>
      <c r="F85" s="12"/>
      <c r="G85" s="21"/>
      <c r="H85" s="18"/>
      <c r="I85" s="24"/>
      <c r="J85" s="28">
        <v>40598</v>
      </c>
      <c r="K85" s="12">
        <v>1173215</v>
      </c>
      <c r="L85" s="29">
        <v>170</v>
      </c>
      <c r="M85" s="336"/>
      <c r="N85" s="320"/>
      <c r="O85" s="328"/>
      <c r="P85" s="349"/>
      <c r="Q85" s="349"/>
      <c r="R85" s="356"/>
      <c r="S85" s="364"/>
      <c r="T85" s="364"/>
      <c r="U85" s="376"/>
      <c r="V85" s="295"/>
      <c r="W85" s="295"/>
      <c r="X85" s="296"/>
      <c r="Y85" s="311"/>
      <c r="Z85" s="311"/>
      <c r="AA85" s="374"/>
      <c r="AB85" s="295"/>
      <c r="AC85" s="295"/>
      <c r="AD85" s="296"/>
      <c r="AE85" s="293"/>
      <c r="AF85" s="293"/>
      <c r="AG85" s="293"/>
      <c r="AH85" s="2"/>
      <c r="AI85" s="2"/>
      <c r="AJ85" s="193"/>
      <c r="AK85" s="618"/>
      <c r="AL85" s="210"/>
      <c r="AM85" s="210"/>
    </row>
    <row r="86" spans="1:87" x14ac:dyDescent="0.25">
      <c r="A86">
        <v>81</v>
      </c>
      <c r="B86" s="209" t="s">
        <v>416</v>
      </c>
      <c r="C86" s="209" t="s">
        <v>62</v>
      </c>
      <c r="D86" s="494" t="s">
        <v>388</v>
      </c>
      <c r="E86" s="494" t="str">
        <f>VLOOKUP(B86,[1]Hoja1!$A:$B,2,0)</f>
        <v>LICO4508029TA</v>
      </c>
      <c r="F86" s="12"/>
      <c r="G86" s="21">
        <v>40234</v>
      </c>
      <c r="H86" s="18">
        <v>787187</v>
      </c>
      <c r="I86" s="24">
        <v>163</v>
      </c>
      <c r="J86" s="28">
        <v>40584</v>
      </c>
      <c r="K86" s="12">
        <v>1173198</v>
      </c>
      <c r="L86" s="29">
        <v>170</v>
      </c>
      <c r="M86" s="336">
        <v>40994</v>
      </c>
      <c r="N86" s="320">
        <v>1351121</v>
      </c>
      <c r="O86" s="328">
        <v>172</v>
      </c>
      <c r="P86" s="348">
        <v>41352</v>
      </c>
      <c r="Q86" s="349">
        <v>140202</v>
      </c>
      <c r="R86" s="356">
        <v>185</v>
      </c>
      <c r="S86" s="362">
        <v>41694</v>
      </c>
      <c r="T86" s="363" t="s">
        <v>706</v>
      </c>
      <c r="U86" s="376">
        <v>192</v>
      </c>
      <c r="V86" s="295"/>
      <c r="W86" s="295"/>
      <c r="X86" s="296"/>
      <c r="Y86" s="310">
        <v>42417</v>
      </c>
      <c r="Z86" s="311">
        <v>365</v>
      </c>
      <c r="AA86" s="374">
        <v>253.85</v>
      </c>
      <c r="AB86" s="295"/>
      <c r="AC86" s="295"/>
      <c r="AD86" s="296"/>
      <c r="AE86" s="293"/>
      <c r="AF86" s="293"/>
      <c r="AG86" s="293"/>
      <c r="AH86" s="489">
        <v>43531</v>
      </c>
      <c r="AI86" s="2">
        <v>908</v>
      </c>
      <c r="AJ86" s="193">
        <v>282.99</v>
      </c>
      <c r="AK86" s="617">
        <v>43885</v>
      </c>
      <c r="AL86" s="210" t="s">
        <v>1163</v>
      </c>
      <c r="AM86" s="210">
        <v>68.430000000000007</v>
      </c>
    </row>
    <row r="87" spans="1:87" s="269" customFormat="1" x14ac:dyDescent="0.25">
      <c r="A87" s="269" t="s">
        <v>108</v>
      </c>
      <c r="B87" s="399" t="s">
        <v>179</v>
      </c>
      <c r="C87" s="399" t="s">
        <v>12</v>
      </c>
      <c r="D87" s="399" t="str">
        <f>VLOOKUP(B87,[1]Hoja1!$A:$C,3,0)</f>
        <v>MELCHOR OCAMPO #1</v>
      </c>
      <c r="E87" s="399" t="str">
        <f>VLOOKUP(B87,[1]Hoja1!$A:$B,2,0)</f>
        <v>LOGM4804254V0</v>
      </c>
      <c r="F87" s="475"/>
      <c r="G87" s="476">
        <v>40242</v>
      </c>
      <c r="H87" s="475">
        <v>787194</v>
      </c>
      <c r="I87" s="477">
        <v>163</v>
      </c>
      <c r="J87" s="476"/>
      <c r="K87" s="475"/>
      <c r="L87" s="477"/>
      <c r="M87" s="478">
        <v>40954</v>
      </c>
      <c r="N87" s="479">
        <v>1351049</v>
      </c>
      <c r="O87" s="477">
        <v>172</v>
      </c>
      <c r="P87" s="484">
        <v>41327</v>
      </c>
      <c r="Q87" s="475">
        <v>140150</v>
      </c>
      <c r="R87" s="477">
        <v>185</v>
      </c>
      <c r="S87" s="484">
        <v>41677</v>
      </c>
      <c r="T87" s="481" t="s">
        <v>707</v>
      </c>
      <c r="U87" s="482">
        <v>192</v>
      </c>
      <c r="V87" s="484">
        <v>42027</v>
      </c>
      <c r="W87" s="485" t="s">
        <v>742</v>
      </c>
      <c r="X87" s="486">
        <v>195</v>
      </c>
      <c r="Y87" s="480">
        <v>42380</v>
      </c>
      <c r="Z87" s="479">
        <v>314</v>
      </c>
      <c r="AA87" s="479">
        <v>204.2</v>
      </c>
      <c r="AB87" s="484">
        <v>42745</v>
      </c>
      <c r="AC87" s="475">
        <v>496</v>
      </c>
      <c r="AD87" s="486">
        <v>214.4</v>
      </c>
      <c r="AE87" s="484">
        <v>43109</v>
      </c>
      <c r="AF87" s="475">
        <v>654</v>
      </c>
      <c r="AG87" s="475">
        <v>225.11</v>
      </c>
      <c r="AH87" s="206" t="s">
        <v>108</v>
      </c>
      <c r="AI87" s="116">
        <v>43362</v>
      </c>
      <c r="AJ87" s="472"/>
      <c r="AK87" s="618"/>
      <c r="AL87" s="210"/>
      <c r="AM87" s="210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</row>
    <row r="88" spans="1:87" x14ac:dyDescent="0.25">
      <c r="A88">
        <v>82</v>
      </c>
      <c r="B88" s="209" t="s">
        <v>235</v>
      </c>
      <c r="C88" s="209" t="s">
        <v>12</v>
      </c>
      <c r="D88" s="494" t="e">
        <f>VLOOKUP(B88,[1]Hoja1!$A:$C,3,0)</f>
        <v>#N/A</v>
      </c>
      <c r="E88" s="494" t="e">
        <f>VLOOKUP(B88,[1]Hoja1!$A:$B,2,0)</f>
        <v>#N/A</v>
      </c>
      <c r="F88" s="12"/>
      <c r="G88" s="21">
        <v>40532</v>
      </c>
      <c r="H88" s="18">
        <v>787297</v>
      </c>
      <c r="I88" s="24">
        <v>163</v>
      </c>
      <c r="J88" s="28">
        <v>40798</v>
      </c>
      <c r="K88" s="12">
        <v>1173324</v>
      </c>
      <c r="L88" s="65">
        <v>172</v>
      </c>
      <c r="M88" s="336">
        <v>40963</v>
      </c>
      <c r="N88" s="320">
        <v>1351079</v>
      </c>
      <c r="O88" s="330">
        <v>174</v>
      </c>
      <c r="P88" s="350"/>
      <c r="Q88" s="349" t="s">
        <v>458</v>
      </c>
      <c r="R88" s="356">
        <v>185</v>
      </c>
      <c r="S88" s="361"/>
      <c r="T88" s="361"/>
      <c r="U88" s="378"/>
      <c r="V88" s="295"/>
      <c r="W88" s="295"/>
      <c r="X88" s="296"/>
      <c r="Y88" s="311"/>
      <c r="Z88" s="311"/>
      <c r="AA88" s="311"/>
      <c r="AB88" s="295"/>
      <c r="AC88" s="295"/>
      <c r="AD88" s="296"/>
      <c r="AE88" s="293"/>
      <c r="AF88" s="293"/>
      <c r="AG88" s="293"/>
      <c r="AH88" s="2"/>
      <c r="AI88" s="2"/>
      <c r="AJ88" s="193"/>
      <c r="AK88" s="618"/>
      <c r="AL88" s="210"/>
      <c r="AM88" s="210"/>
    </row>
    <row r="89" spans="1:87" x14ac:dyDescent="0.25">
      <c r="A89">
        <v>83</v>
      </c>
      <c r="B89" s="209" t="s">
        <v>244</v>
      </c>
      <c r="C89" s="209" t="s">
        <v>106</v>
      </c>
      <c r="D89" s="494" t="str">
        <f>VLOOKUP(B89,[1]Hoja1!$A:$C,3,0)</f>
        <v>CUAUHTEMOC #18</v>
      </c>
      <c r="E89" s="494" t="str">
        <f>VLOOKUP(B89,[1]Hoja1!$A:$B,2,0)</f>
        <v>LULB690325SD3</v>
      </c>
      <c r="F89" s="12"/>
      <c r="G89" s="21"/>
      <c r="H89" s="18"/>
      <c r="I89" s="24"/>
      <c r="J89" s="28">
        <v>40633</v>
      </c>
      <c r="K89" s="67">
        <v>1173288</v>
      </c>
      <c r="L89" s="66">
        <v>170</v>
      </c>
      <c r="M89" s="336">
        <v>41555</v>
      </c>
      <c r="N89" s="320">
        <v>140279</v>
      </c>
      <c r="O89" s="293">
        <v>0</v>
      </c>
      <c r="P89" s="348">
        <v>41555</v>
      </c>
      <c r="Q89" s="349">
        <v>140279</v>
      </c>
      <c r="R89" s="356">
        <v>480</v>
      </c>
      <c r="S89" s="361"/>
      <c r="T89" s="361"/>
      <c r="U89" s="378"/>
      <c r="V89" s="295"/>
      <c r="W89" s="295"/>
      <c r="X89" s="296"/>
      <c r="Y89" s="311"/>
      <c r="Z89" s="311"/>
      <c r="AA89" s="311"/>
      <c r="AB89" s="295"/>
      <c r="AC89" s="295"/>
      <c r="AD89" s="296"/>
      <c r="AE89" s="293"/>
      <c r="AF89" s="293"/>
      <c r="AG89" s="293"/>
      <c r="AH89" s="2"/>
      <c r="AI89" s="2"/>
      <c r="AJ89" s="193"/>
      <c r="AK89" s="618"/>
      <c r="AL89" s="210"/>
      <c r="AM89" s="210"/>
    </row>
    <row r="90" spans="1:87" x14ac:dyDescent="0.25">
      <c r="A90">
        <v>84</v>
      </c>
      <c r="B90" s="209" t="s">
        <v>170</v>
      </c>
      <c r="C90" s="495" t="s">
        <v>89</v>
      </c>
      <c r="D90" s="494" t="str">
        <f>VLOOKUP(B90,[1]Hoja1!$A:$C,3,0)</f>
        <v>JAVIER MINA #110</v>
      </c>
      <c r="E90" s="494" t="str">
        <f>VLOOKUP(B90,[1]Hoja1!$A:$B,2,0)</f>
        <v>LULJ700821A51</v>
      </c>
      <c r="F90" s="12"/>
      <c r="G90" s="21">
        <v>40220</v>
      </c>
      <c r="H90" s="18">
        <v>787150</v>
      </c>
      <c r="I90" s="24">
        <v>163</v>
      </c>
      <c r="J90" s="28">
        <v>40578</v>
      </c>
      <c r="K90" s="12">
        <v>1173187</v>
      </c>
      <c r="L90" s="29">
        <v>170</v>
      </c>
      <c r="M90" s="336">
        <v>40959</v>
      </c>
      <c r="N90" s="320">
        <v>1351063</v>
      </c>
      <c r="O90" s="328">
        <v>172</v>
      </c>
      <c r="P90" s="348">
        <v>41414</v>
      </c>
      <c r="Q90" s="349">
        <v>140234</v>
      </c>
      <c r="R90" s="356">
        <v>185</v>
      </c>
      <c r="S90" s="359">
        <v>41689</v>
      </c>
      <c r="T90" s="360" t="s">
        <v>708</v>
      </c>
      <c r="U90" s="378">
        <v>192</v>
      </c>
      <c r="V90" s="304">
        <v>42024</v>
      </c>
      <c r="W90" s="306" t="s">
        <v>730</v>
      </c>
      <c r="X90" s="370">
        <v>195</v>
      </c>
      <c r="Y90" s="310">
        <v>42389</v>
      </c>
      <c r="Z90" s="311">
        <v>327</v>
      </c>
      <c r="AA90" s="311">
        <v>204.2</v>
      </c>
      <c r="AB90" s="295"/>
      <c r="AC90" s="295"/>
      <c r="AD90" s="296"/>
      <c r="AE90" s="293"/>
      <c r="AF90" s="293"/>
      <c r="AG90" s="293"/>
      <c r="AH90" s="488" t="s">
        <v>1006</v>
      </c>
      <c r="AI90" s="2">
        <v>880</v>
      </c>
      <c r="AJ90" s="193">
        <v>213.15</v>
      </c>
      <c r="AK90" s="617">
        <v>43880</v>
      </c>
      <c r="AL90" s="210" t="s">
        <v>1157</v>
      </c>
      <c r="AM90" s="210">
        <v>68.430000000000007</v>
      </c>
    </row>
    <row r="91" spans="1:87" x14ac:dyDescent="0.25">
      <c r="A91">
        <v>85</v>
      </c>
      <c r="B91" s="209" t="s">
        <v>198</v>
      </c>
      <c r="C91" s="209" t="s">
        <v>76</v>
      </c>
      <c r="D91" s="494" t="e">
        <f>VLOOKUP(B91,[1]Hoja1!$A:$C,3,0)</f>
        <v>#N/A</v>
      </c>
      <c r="E91" s="494" t="e">
        <f>VLOOKUP(B91,[1]Hoja1!$A:$B,2,0)</f>
        <v>#N/A</v>
      </c>
      <c r="F91" s="12"/>
      <c r="G91" s="21">
        <v>40315</v>
      </c>
      <c r="H91" s="18">
        <v>787251</v>
      </c>
      <c r="I91" s="24">
        <v>250</v>
      </c>
      <c r="J91" s="28"/>
      <c r="K91" s="12"/>
      <c r="L91" s="29"/>
      <c r="M91" s="336"/>
      <c r="N91" s="320"/>
      <c r="O91" s="328"/>
      <c r="P91" s="349"/>
      <c r="Q91" s="349"/>
      <c r="R91" s="356"/>
      <c r="S91" s="361"/>
      <c r="T91" s="361"/>
      <c r="U91" s="378"/>
      <c r="V91" s="305"/>
      <c r="W91" s="305"/>
      <c r="X91" s="370"/>
      <c r="Y91" s="311"/>
      <c r="Z91" s="311"/>
      <c r="AA91" s="311"/>
      <c r="AB91" s="295"/>
      <c r="AC91" s="295"/>
      <c r="AD91" s="296"/>
      <c r="AE91" s="293"/>
      <c r="AF91" s="293"/>
      <c r="AG91" s="293"/>
      <c r="AH91" s="2"/>
      <c r="AI91" s="2"/>
      <c r="AJ91" s="193"/>
      <c r="AK91" s="618"/>
      <c r="AL91" s="210"/>
      <c r="AM91" s="210"/>
    </row>
    <row r="92" spans="1:87" x14ac:dyDescent="0.25">
      <c r="A92" s="269">
        <v>86</v>
      </c>
      <c r="B92" s="399" t="s">
        <v>203</v>
      </c>
      <c r="C92" s="399" t="s">
        <v>85</v>
      </c>
      <c r="D92" s="399" t="s">
        <v>656</v>
      </c>
      <c r="E92" s="399" t="str">
        <f>VLOOKUP(B92,[1]Hoja1!$A:$B,2,0)</f>
        <v>MATO890202HV0</v>
      </c>
      <c r="F92" s="12"/>
      <c r="G92" s="21">
        <v>40336</v>
      </c>
      <c r="H92" s="18">
        <v>787262</v>
      </c>
      <c r="I92" s="24">
        <v>163</v>
      </c>
      <c r="J92" s="28">
        <v>40561</v>
      </c>
      <c r="K92" s="12">
        <v>1173144</v>
      </c>
      <c r="L92" s="29">
        <v>170</v>
      </c>
      <c r="M92" s="336">
        <v>41841</v>
      </c>
      <c r="N92" s="341" t="s">
        <v>655</v>
      </c>
      <c r="O92" s="328"/>
      <c r="P92" s="348">
        <v>41841</v>
      </c>
      <c r="Q92" s="353" t="s">
        <v>655</v>
      </c>
      <c r="R92" s="356"/>
      <c r="S92" s="359">
        <v>41841</v>
      </c>
      <c r="T92" s="360" t="s">
        <v>655</v>
      </c>
      <c r="U92" s="378">
        <v>1065</v>
      </c>
      <c r="V92" s="304">
        <v>42271</v>
      </c>
      <c r="W92" s="305">
        <v>150</v>
      </c>
      <c r="X92" s="370">
        <v>201.66</v>
      </c>
      <c r="Y92" s="310">
        <v>42423</v>
      </c>
      <c r="Z92" s="311">
        <v>373</v>
      </c>
      <c r="AA92" s="311">
        <v>208.85</v>
      </c>
      <c r="AB92" s="298">
        <v>42811</v>
      </c>
      <c r="AC92" s="295">
        <v>601</v>
      </c>
      <c r="AD92" s="296">
        <v>219.56</v>
      </c>
      <c r="AE92" s="293"/>
      <c r="AF92" s="293"/>
      <c r="AG92" s="293"/>
      <c r="AH92" s="2"/>
      <c r="AI92" s="2"/>
      <c r="AJ92" s="193"/>
      <c r="AK92" s="618"/>
      <c r="AL92" s="210"/>
      <c r="AM92" s="210"/>
    </row>
    <row r="93" spans="1:87" x14ac:dyDescent="0.25">
      <c r="A93" s="531" t="s">
        <v>108</v>
      </c>
      <c r="B93" s="399" t="s">
        <v>230</v>
      </c>
      <c r="C93" s="399" t="s">
        <v>534</v>
      </c>
      <c r="D93" s="399" t="e">
        <f>VLOOKUP(B93,[1]Hoja1!$A:$C,3,0)</f>
        <v>#N/A</v>
      </c>
      <c r="E93" s="399" t="e">
        <f>VLOOKUP(B93,[1]Hoja1!$A:$B,2,0)</f>
        <v>#N/A</v>
      </c>
      <c r="F93" s="12"/>
      <c r="G93" s="21"/>
      <c r="H93" s="18"/>
      <c r="I93" s="24"/>
      <c r="J93" s="28">
        <v>40697</v>
      </c>
      <c r="K93" s="12">
        <v>1173543</v>
      </c>
      <c r="L93" s="29">
        <v>1193</v>
      </c>
      <c r="M93" s="336">
        <v>40967</v>
      </c>
      <c r="N93" s="320"/>
      <c r="O93" s="328">
        <v>1195</v>
      </c>
      <c r="P93" s="349"/>
      <c r="Q93" s="349" t="s">
        <v>458</v>
      </c>
      <c r="R93" s="356">
        <v>1223</v>
      </c>
      <c r="S93" s="361"/>
      <c r="T93" s="361"/>
      <c r="U93" s="378"/>
      <c r="V93" s="305"/>
      <c r="W93" s="305"/>
      <c r="X93" s="370"/>
      <c r="Y93" s="311"/>
      <c r="Z93" s="311"/>
      <c r="AA93" s="311"/>
      <c r="AB93" s="295"/>
      <c r="AC93" s="295"/>
      <c r="AD93" s="296"/>
      <c r="AE93" s="293"/>
      <c r="AF93" s="293"/>
      <c r="AG93" s="293"/>
      <c r="AH93" s="2"/>
      <c r="AI93" s="2"/>
      <c r="AJ93" s="193"/>
      <c r="AK93" s="618"/>
      <c r="AL93" s="210"/>
      <c r="AM93" s="210"/>
    </row>
    <row r="94" spans="1:87" x14ac:dyDescent="0.25">
      <c r="A94">
        <v>88</v>
      </c>
      <c r="B94" s="209" t="s">
        <v>245</v>
      </c>
      <c r="C94" s="209" t="s">
        <v>76</v>
      </c>
      <c r="D94" s="494" t="str">
        <f>VLOOKUP(B94,[1]Hoja1!$A:$C,3,0)</f>
        <v>ABASOLO #7</v>
      </c>
      <c r="E94" s="494" t="str">
        <f>VLOOKUP(B94,[1]Hoja1!$A:$B,2,0)</f>
        <v>MEHM750115II1</v>
      </c>
      <c r="F94" s="12"/>
      <c r="G94" s="21">
        <v>40287</v>
      </c>
      <c r="H94" s="18">
        <v>787235</v>
      </c>
      <c r="I94" s="24">
        <v>200</v>
      </c>
      <c r="J94" s="28">
        <v>40578</v>
      </c>
      <c r="K94" s="12">
        <v>1173186</v>
      </c>
      <c r="L94" s="29">
        <v>200</v>
      </c>
      <c r="M94" s="336">
        <v>40949</v>
      </c>
      <c r="N94" s="320">
        <v>1351022</v>
      </c>
      <c r="O94" s="330">
        <v>250</v>
      </c>
      <c r="P94" s="348">
        <v>41327</v>
      </c>
      <c r="Q94" s="349">
        <v>140151</v>
      </c>
      <c r="R94" s="356">
        <v>262.5</v>
      </c>
      <c r="S94" s="359">
        <v>41683</v>
      </c>
      <c r="T94" s="360" t="s">
        <v>709</v>
      </c>
      <c r="U94" s="378">
        <v>275</v>
      </c>
      <c r="V94" s="305"/>
      <c r="W94" s="305"/>
      <c r="X94" s="370"/>
      <c r="Y94" s="311"/>
      <c r="Z94" s="311"/>
      <c r="AA94" s="311"/>
      <c r="AB94" s="298">
        <v>42756</v>
      </c>
      <c r="AC94" s="295">
        <v>635</v>
      </c>
      <c r="AD94" s="296">
        <v>2992.12</v>
      </c>
      <c r="AE94" s="293"/>
      <c r="AF94" s="293"/>
      <c r="AG94" s="293"/>
      <c r="AH94" s="2"/>
      <c r="AI94" s="2"/>
      <c r="AJ94" s="193"/>
      <c r="AK94" s="618"/>
      <c r="AL94" s="210"/>
      <c r="AM94" s="210"/>
    </row>
    <row r="95" spans="1:87" x14ac:dyDescent="0.25">
      <c r="A95" s="269">
        <v>89</v>
      </c>
      <c r="B95" s="399" t="s">
        <v>459</v>
      </c>
      <c r="C95" s="399" t="s">
        <v>56</v>
      </c>
      <c r="D95" s="399" t="s">
        <v>460</v>
      </c>
      <c r="E95" s="399"/>
      <c r="F95" s="12"/>
      <c r="G95" s="21">
        <v>41516</v>
      </c>
      <c r="H95" s="18">
        <v>140265</v>
      </c>
      <c r="I95" s="24">
        <v>0</v>
      </c>
      <c r="J95" s="28">
        <v>41516</v>
      </c>
      <c r="K95" s="12">
        <v>140265</v>
      </c>
      <c r="L95" s="29">
        <v>0</v>
      </c>
      <c r="M95" s="336">
        <v>41516</v>
      </c>
      <c r="N95" s="320">
        <v>140265</v>
      </c>
      <c r="O95" s="330">
        <v>0</v>
      </c>
      <c r="P95" s="348">
        <v>41516</v>
      </c>
      <c r="Q95" s="349">
        <v>140265</v>
      </c>
      <c r="R95" s="356">
        <v>1909</v>
      </c>
      <c r="S95" s="359">
        <v>41899</v>
      </c>
      <c r="T95" s="360" t="s">
        <v>668</v>
      </c>
      <c r="U95" s="378">
        <v>192</v>
      </c>
      <c r="V95" s="304">
        <v>42082</v>
      </c>
      <c r="W95" s="306" t="s">
        <v>802</v>
      </c>
      <c r="X95" s="370">
        <v>201.66</v>
      </c>
      <c r="Y95" s="310">
        <v>42444</v>
      </c>
      <c r="Z95" s="311">
        <v>397</v>
      </c>
      <c r="AA95" s="311">
        <v>211.2</v>
      </c>
      <c r="AB95" s="295"/>
      <c r="AC95" s="295"/>
      <c r="AD95" s="296"/>
      <c r="AE95" s="293"/>
      <c r="AF95" s="293"/>
      <c r="AG95" s="293"/>
      <c r="AH95" s="2"/>
      <c r="AI95" s="2"/>
      <c r="AJ95" s="193"/>
      <c r="AK95" s="618"/>
      <c r="AL95" s="210"/>
      <c r="AM95" s="210"/>
    </row>
    <row r="96" spans="1:87" x14ac:dyDescent="0.25">
      <c r="A96">
        <v>90</v>
      </c>
      <c r="B96" s="209" t="s">
        <v>735</v>
      </c>
      <c r="C96" s="209" t="s">
        <v>531</v>
      </c>
      <c r="D96" s="494" t="s">
        <v>736</v>
      </c>
      <c r="E96" s="494" t="s">
        <v>737</v>
      </c>
      <c r="F96" s="12"/>
      <c r="G96" s="21"/>
      <c r="H96" s="18"/>
      <c r="I96" s="24"/>
      <c r="J96" s="28"/>
      <c r="K96" s="12"/>
      <c r="L96" s="29"/>
      <c r="M96" s="336"/>
      <c r="N96" s="320"/>
      <c r="O96" s="328"/>
      <c r="P96" s="350"/>
      <c r="Q96" s="349"/>
      <c r="R96" s="356"/>
      <c r="S96" s="361"/>
      <c r="T96" s="361"/>
      <c r="U96" s="378"/>
      <c r="V96" s="304">
        <v>42025</v>
      </c>
      <c r="W96" s="306" t="s">
        <v>738</v>
      </c>
      <c r="X96" s="370">
        <v>1393</v>
      </c>
      <c r="Y96" s="311"/>
      <c r="Z96" s="311"/>
      <c r="AA96" s="311"/>
      <c r="AB96" s="295" t="s">
        <v>1078</v>
      </c>
      <c r="AC96" s="295">
        <v>635</v>
      </c>
      <c r="AD96" s="296">
        <v>2992.12</v>
      </c>
      <c r="AE96" s="293" t="s">
        <v>1079</v>
      </c>
      <c r="AF96" s="293">
        <v>826</v>
      </c>
      <c r="AG96" s="293">
        <v>1601.8</v>
      </c>
      <c r="AH96" s="2"/>
      <c r="AI96" s="2"/>
      <c r="AJ96" s="193"/>
      <c r="AK96" s="617">
        <v>43861</v>
      </c>
      <c r="AL96" s="210" t="s">
        <v>1129</v>
      </c>
      <c r="AM96" s="212">
        <v>1768.43</v>
      </c>
    </row>
    <row r="97" spans="1:39" x14ac:dyDescent="0.25">
      <c r="A97">
        <v>91</v>
      </c>
      <c r="B97" s="494" t="s">
        <v>175</v>
      </c>
      <c r="C97" s="494" t="s">
        <v>12</v>
      </c>
      <c r="D97" s="494" t="str">
        <f>VLOOKUP(B97,[1]Hoja1!$A:$C,3,0)</f>
        <v>LIBERTAD #17</v>
      </c>
      <c r="E97" s="494" t="str">
        <f>VLOOKUP(B97,[1]Hoja1!$A:$B,2,0)</f>
        <v>MOAA510119N11</v>
      </c>
      <c r="F97" s="12"/>
      <c r="G97" s="21">
        <v>40233</v>
      </c>
      <c r="H97" s="18">
        <v>787184</v>
      </c>
      <c r="I97" s="24">
        <v>163</v>
      </c>
      <c r="J97" s="28">
        <v>40569</v>
      </c>
      <c r="K97" s="12">
        <v>1173175</v>
      </c>
      <c r="L97" s="29">
        <v>170</v>
      </c>
      <c r="M97" s="336">
        <v>40947</v>
      </c>
      <c r="N97" s="320">
        <v>1351014</v>
      </c>
      <c r="O97" s="328">
        <v>172</v>
      </c>
      <c r="P97" s="348">
        <v>41339</v>
      </c>
      <c r="Q97" s="349">
        <v>140178</v>
      </c>
      <c r="R97" s="356">
        <v>185</v>
      </c>
      <c r="S97" s="359">
        <v>41675</v>
      </c>
      <c r="T97" s="360" t="s">
        <v>553</v>
      </c>
      <c r="U97" s="378">
        <v>192</v>
      </c>
      <c r="V97" s="304">
        <v>42149</v>
      </c>
      <c r="W97" s="306" t="s">
        <v>817</v>
      </c>
      <c r="X97" s="370">
        <v>201.66</v>
      </c>
      <c r="Y97" s="310">
        <v>42389</v>
      </c>
      <c r="Z97" s="311">
        <v>329</v>
      </c>
      <c r="AA97" s="311">
        <v>211.2</v>
      </c>
      <c r="AB97" s="298">
        <v>42753</v>
      </c>
      <c r="AC97" s="295">
        <v>506</v>
      </c>
      <c r="AD97" s="296">
        <v>222.02</v>
      </c>
      <c r="AE97" s="293"/>
      <c r="AF97" s="293"/>
      <c r="AG97" s="293"/>
      <c r="AH97" s="459">
        <v>43466</v>
      </c>
      <c r="AI97" s="2">
        <v>865</v>
      </c>
      <c r="AJ97" s="542">
        <v>291.01</v>
      </c>
      <c r="AK97" s="617">
        <v>43846</v>
      </c>
      <c r="AL97" s="210" t="s">
        <v>1108</v>
      </c>
      <c r="AM97" s="210">
        <v>68.430000000000007</v>
      </c>
    </row>
    <row r="98" spans="1:39" x14ac:dyDescent="0.25">
      <c r="A98" s="269">
        <v>92</v>
      </c>
      <c r="B98" s="399" t="s">
        <v>506</v>
      </c>
      <c r="C98" s="399" t="s">
        <v>507</v>
      </c>
      <c r="D98" s="399" t="s">
        <v>508</v>
      </c>
      <c r="E98" s="399"/>
      <c r="F98" s="12"/>
      <c r="G98" s="21"/>
      <c r="H98" s="18"/>
      <c r="I98" s="24"/>
      <c r="J98" s="28"/>
      <c r="K98" s="12"/>
      <c r="L98" s="29"/>
      <c r="M98" s="336"/>
      <c r="N98" s="320"/>
      <c r="O98" s="328"/>
      <c r="P98" s="348">
        <v>41570</v>
      </c>
      <c r="Q98" s="349">
        <v>140284</v>
      </c>
      <c r="R98" s="356">
        <v>100</v>
      </c>
      <c r="S98" s="359">
        <v>41740</v>
      </c>
      <c r="T98" s="360" t="s">
        <v>622</v>
      </c>
      <c r="U98" s="378">
        <v>192</v>
      </c>
      <c r="V98" s="304">
        <v>42117</v>
      </c>
      <c r="W98" s="306" t="s">
        <v>805</v>
      </c>
      <c r="X98" s="370">
        <v>201.66</v>
      </c>
      <c r="Y98" s="310">
        <v>42423</v>
      </c>
      <c r="Z98" s="311">
        <v>374</v>
      </c>
      <c r="AA98" s="311">
        <v>208.85</v>
      </c>
      <c r="AB98" s="298">
        <v>42802</v>
      </c>
      <c r="AC98" s="295">
        <v>588</v>
      </c>
      <c r="AD98" s="296">
        <v>218.96</v>
      </c>
      <c r="AE98" s="293"/>
      <c r="AF98" s="293"/>
      <c r="AG98" s="293"/>
      <c r="AH98" s="2"/>
      <c r="AI98" s="2"/>
      <c r="AJ98" s="193"/>
      <c r="AK98" s="210"/>
      <c r="AL98" s="210"/>
      <c r="AM98" s="210"/>
    </row>
    <row r="99" spans="1:39" x14ac:dyDescent="0.25">
      <c r="A99" s="269">
        <v>93</v>
      </c>
      <c r="B99" s="399" t="s">
        <v>206</v>
      </c>
      <c r="C99" s="399" t="s">
        <v>87</v>
      </c>
      <c r="D99" s="399" t="e">
        <f>VLOOKUP(B99,[1]Hoja1!$A:$C,3,0)</f>
        <v>#N/A</v>
      </c>
      <c r="E99" s="399" t="e">
        <f>VLOOKUP(B99,[1]Hoja1!$A:$B,2,0)</f>
        <v>#N/A</v>
      </c>
      <c r="F99" s="12"/>
      <c r="G99" s="21">
        <v>40371</v>
      </c>
      <c r="H99" s="18">
        <v>787269</v>
      </c>
      <c r="I99" s="24">
        <v>163</v>
      </c>
      <c r="J99" s="28">
        <v>40739</v>
      </c>
      <c r="K99" s="12">
        <v>1173307</v>
      </c>
      <c r="L99" s="29">
        <v>170</v>
      </c>
      <c r="M99" s="336">
        <v>40974</v>
      </c>
      <c r="N99" s="320">
        <v>1351102</v>
      </c>
      <c r="O99" s="328">
        <v>172</v>
      </c>
      <c r="P99" s="349"/>
      <c r="Q99" s="349" t="s">
        <v>458</v>
      </c>
      <c r="R99" s="356">
        <v>185</v>
      </c>
      <c r="S99" s="361"/>
      <c r="T99" s="361"/>
      <c r="U99" s="378"/>
      <c r="V99" s="305"/>
      <c r="W99" s="305"/>
      <c r="X99" s="370"/>
      <c r="Y99" s="311"/>
      <c r="Z99" s="311"/>
      <c r="AA99" s="311"/>
      <c r="AB99" s="295"/>
      <c r="AC99" s="295"/>
      <c r="AD99" s="296"/>
      <c r="AE99" s="293"/>
      <c r="AF99" s="293"/>
      <c r="AG99" s="293"/>
      <c r="AH99" s="2"/>
      <c r="AI99" s="2"/>
      <c r="AJ99" s="193"/>
      <c r="AK99" s="210"/>
      <c r="AL99" s="210"/>
      <c r="AM99" s="210"/>
    </row>
    <row r="100" spans="1:39" x14ac:dyDescent="0.25">
      <c r="A100">
        <v>94</v>
      </c>
      <c r="B100" s="209" t="s">
        <v>202</v>
      </c>
      <c r="C100" s="494" t="s">
        <v>74</v>
      </c>
      <c r="D100" s="494" t="e">
        <f>VLOOKUP(B100,[1]Hoja1!$A:$C,3,0)</f>
        <v>#N/A</v>
      </c>
      <c r="E100" s="494" t="e">
        <f>VLOOKUP(B100,[1]Hoja1!$A:$B,2,0)</f>
        <v>#N/A</v>
      </c>
      <c r="F100" s="12"/>
      <c r="G100" s="21">
        <v>40330</v>
      </c>
      <c r="H100" s="18">
        <v>787259</v>
      </c>
      <c r="I100" s="24">
        <v>163</v>
      </c>
      <c r="J100" s="21">
        <v>40847</v>
      </c>
      <c r="K100" s="12">
        <v>1173330</v>
      </c>
      <c r="L100" s="29">
        <v>171</v>
      </c>
      <c r="M100" s="336"/>
      <c r="N100" s="320"/>
      <c r="O100" s="328"/>
      <c r="P100" s="349"/>
      <c r="Q100" s="349"/>
      <c r="R100" s="356"/>
      <c r="S100" s="361"/>
      <c r="T100" s="361"/>
      <c r="U100" s="378"/>
      <c r="V100" s="305"/>
      <c r="W100" s="305"/>
      <c r="X100" s="370"/>
      <c r="Y100" s="311"/>
      <c r="Z100" s="311"/>
      <c r="AA100" s="311"/>
      <c r="AB100" s="295"/>
      <c r="AC100" s="295"/>
      <c r="AD100" s="296"/>
      <c r="AE100" s="293"/>
      <c r="AF100" s="293"/>
      <c r="AG100" s="293"/>
      <c r="AH100" s="2"/>
      <c r="AI100" s="2"/>
      <c r="AJ100" s="193"/>
      <c r="AK100" s="210"/>
      <c r="AL100" s="210"/>
      <c r="AM100" s="210"/>
    </row>
    <row r="101" spans="1:39" x14ac:dyDescent="0.25">
      <c r="A101">
        <v>95</v>
      </c>
      <c r="B101" s="494" t="s">
        <v>766</v>
      </c>
      <c r="C101" s="494" t="s">
        <v>12</v>
      </c>
      <c r="D101" s="494" t="str">
        <f>VLOOKUP(B101,[1]Hoja1!$A:$C,3,0)</f>
        <v>ANTILLON #40</v>
      </c>
      <c r="E101" s="494" t="str">
        <f>VLOOKUP(B101,[1]Hoja1!$A:$B,2,0)</f>
        <v>MOZM770906GJ0</v>
      </c>
      <c r="F101" s="12"/>
      <c r="G101" s="2"/>
      <c r="H101" s="2"/>
      <c r="I101" s="2"/>
      <c r="J101" s="69">
        <v>41068</v>
      </c>
      <c r="K101" s="2">
        <v>1351142</v>
      </c>
      <c r="L101" s="2"/>
      <c r="M101" s="336">
        <v>41068</v>
      </c>
      <c r="N101" s="320">
        <v>1351142</v>
      </c>
      <c r="O101" s="327">
        <v>297</v>
      </c>
      <c r="P101" s="348">
        <v>42285</v>
      </c>
      <c r="Q101" s="349">
        <v>293</v>
      </c>
      <c r="R101" s="356">
        <v>185</v>
      </c>
      <c r="S101" s="359">
        <v>42285</v>
      </c>
      <c r="T101" s="361">
        <v>293</v>
      </c>
      <c r="U101" s="378"/>
      <c r="V101" s="304">
        <v>42293</v>
      </c>
      <c r="W101" s="305">
        <v>294</v>
      </c>
      <c r="X101" s="370">
        <v>654.66</v>
      </c>
      <c r="Y101" s="310">
        <v>43903</v>
      </c>
      <c r="Z101" s="311">
        <v>3018</v>
      </c>
      <c r="AA101" s="311"/>
      <c r="AB101" s="298">
        <v>43903</v>
      </c>
      <c r="AC101" s="295">
        <v>3018</v>
      </c>
      <c r="AD101" s="296"/>
      <c r="AE101" s="294">
        <v>43903</v>
      </c>
      <c r="AF101" s="293">
        <v>3018</v>
      </c>
      <c r="AG101" s="293"/>
      <c r="AH101" s="78">
        <v>43903</v>
      </c>
      <c r="AI101" s="2">
        <v>3018</v>
      </c>
      <c r="AJ101" s="193">
        <v>4527.32</v>
      </c>
      <c r="AK101" s="211">
        <v>43894</v>
      </c>
      <c r="AL101" s="210" t="s">
        <v>1173</v>
      </c>
      <c r="AM101" s="210">
        <v>1768.43</v>
      </c>
    </row>
    <row r="102" spans="1:39" x14ac:dyDescent="0.25">
      <c r="A102" s="269">
        <v>96</v>
      </c>
      <c r="B102" s="399" t="s">
        <v>234</v>
      </c>
      <c r="C102" s="399" t="s">
        <v>465</v>
      </c>
      <c r="D102" s="399" t="str">
        <f>VLOOKUP(B102,[1]Hoja1!$A:$C,3,0)</f>
        <v>ANTILLON #20</v>
      </c>
      <c r="E102" s="399" t="str">
        <f>VLOOKUP(B102,[1]Hoja1!$A:$B,2,0)</f>
        <v>MOMH750321DI2</v>
      </c>
      <c r="F102" s="12"/>
      <c r="G102" s="21"/>
      <c r="H102" s="18"/>
      <c r="I102" s="24"/>
      <c r="J102" s="28">
        <v>40745</v>
      </c>
      <c r="K102" s="12">
        <v>1173308</v>
      </c>
      <c r="L102" s="65">
        <v>200</v>
      </c>
      <c r="M102" s="336"/>
      <c r="N102" s="320" t="s">
        <v>458</v>
      </c>
      <c r="O102" s="293"/>
      <c r="P102" s="349"/>
      <c r="Q102" s="349"/>
      <c r="R102" s="356"/>
      <c r="S102" s="361"/>
      <c r="T102" s="361"/>
      <c r="U102" s="378"/>
      <c r="V102" s="305"/>
      <c r="W102" s="305"/>
      <c r="X102" s="370"/>
      <c r="Y102" s="311"/>
      <c r="Z102" s="311"/>
      <c r="AA102" s="311"/>
      <c r="AB102" s="295"/>
      <c r="AC102" s="295"/>
      <c r="AD102" s="296"/>
      <c r="AE102" s="293"/>
      <c r="AF102" s="293"/>
      <c r="AG102" s="293"/>
      <c r="AH102" s="2"/>
      <c r="AI102" s="2"/>
      <c r="AJ102" s="193"/>
      <c r="AK102" s="210"/>
      <c r="AL102" s="210"/>
      <c r="AM102" s="210"/>
    </row>
    <row r="103" spans="1:39" x14ac:dyDescent="0.25">
      <c r="A103">
        <v>97</v>
      </c>
      <c r="B103" s="209" t="s">
        <v>509</v>
      </c>
      <c r="C103" s="494" t="s">
        <v>496</v>
      </c>
      <c r="D103" s="494" t="s">
        <v>514</v>
      </c>
      <c r="E103" s="494" t="s">
        <v>510</v>
      </c>
      <c r="F103" s="12"/>
      <c r="G103" s="21"/>
      <c r="H103" s="18"/>
      <c r="I103" s="24"/>
      <c r="J103" s="28"/>
      <c r="K103" s="12"/>
      <c r="L103" s="29"/>
      <c r="M103" s="336"/>
      <c r="N103" s="320"/>
      <c r="O103" s="328"/>
      <c r="P103" s="348">
        <v>41577</v>
      </c>
      <c r="Q103" s="349" t="s">
        <v>515</v>
      </c>
      <c r="R103" s="356">
        <v>100</v>
      </c>
      <c r="S103" s="359">
        <v>41688</v>
      </c>
      <c r="T103" s="360" t="s">
        <v>710</v>
      </c>
      <c r="U103" s="378">
        <v>192</v>
      </c>
      <c r="V103" s="305"/>
      <c r="W103" s="305"/>
      <c r="X103" s="370"/>
      <c r="Y103" s="311"/>
      <c r="Z103" s="311"/>
      <c r="AA103" s="311"/>
      <c r="AB103" s="295"/>
      <c r="AC103" s="295"/>
      <c r="AD103" s="296"/>
      <c r="AE103" s="293"/>
      <c r="AF103" s="293"/>
      <c r="AG103" s="293"/>
      <c r="AH103" s="2"/>
      <c r="AI103" s="2"/>
      <c r="AJ103" s="193"/>
      <c r="AK103" s="210"/>
      <c r="AL103" s="210"/>
      <c r="AM103" s="210"/>
    </row>
    <row r="104" spans="1:39" x14ac:dyDescent="0.25">
      <c r="A104" s="269">
        <v>98</v>
      </c>
      <c r="B104" s="399" t="s">
        <v>188</v>
      </c>
      <c r="C104" s="399" t="s">
        <v>75</v>
      </c>
      <c r="D104" s="399" t="e">
        <f>VLOOKUP(B104,[1]Hoja1!$A:$C,3,0)</f>
        <v>#N/A</v>
      </c>
      <c r="E104" s="399" t="e">
        <f>VLOOKUP(B104,[1]Hoja1!$A:$B,2,0)</f>
        <v>#N/A</v>
      </c>
      <c r="F104" s="12"/>
      <c r="G104" s="21">
        <v>40275</v>
      </c>
      <c r="H104" s="18">
        <v>787232</v>
      </c>
      <c r="I104" s="24">
        <v>1125</v>
      </c>
      <c r="J104" s="28"/>
      <c r="K104" s="12"/>
      <c r="L104" s="29"/>
      <c r="M104" s="336"/>
      <c r="N104" s="320"/>
      <c r="O104" s="328"/>
      <c r="P104" s="349"/>
      <c r="Q104" s="349"/>
      <c r="R104" s="356"/>
      <c r="S104" s="361"/>
      <c r="T104" s="361"/>
      <c r="U104" s="378"/>
      <c r="V104" s="305"/>
      <c r="W104" s="305"/>
      <c r="X104" s="370"/>
      <c r="Y104" s="311"/>
      <c r="Z104" s="311"/>
      <c r="AA104" s="311"/>
      <c r="AB104" s="295"/>
      <c r="AC104" s="295"/>
      <c r="AD104" s="296"/>
      <c r="AE104" s="293"/>
      <c r="AF104" s="293"/>
      <c r="AG104" s="293"/>
      <c r="AH104" s="2"/>
      <c r="AI104" s="2"/>
      <c r="AJ104" s="193"/>
      <c r="AK104" s="210"/>
      <c r="AL104" s="210"/>
      <c r="AM104" s="210"/>
    </row>
    <row r="105" spans="1:39" x14ac:dyDescent="0.25">
      <c r="A105">
        <v>99</v>
      </c>
      <c r="B105" s="494" t="s">
        <v>256</v>
      </c>
      <c r="C105" s="494" t="s">
        <v>131</v>
      </c>
      <c r="D105" s="494" t="e">
        <f>VLOOKUP(B105,[1]Hoja1!$A:$C,3,0)</f>
        <v>#N/A</v>
      </c>
      <c r="E105" s="494" t="e">
        <f>VLOOKUP(B105,[1]Hoja1!$A:$B,2,0)</f>
        <v>#N/A</v>
      </c>
      <c r="F105" s="12"/>
      <c r="G105" s="2"/>
      <c r="H105" s="2"/>
      <c r="I105" s="2"/>
      <c r="J105" s="2"/>
      <c r="K105" s="2"/>
      <c r="L105" s="2"/>
      <c r="M105" s="336">
        <v>41148</v>
      </c>
      <c r="N105" s="320">
        <v>1351154</v>
      </c>
      <c r="O105" s="327">
        <v>172</v>
      </c>
      <c r="P105" s="349"/>
      <c r="Q105" s="349" t="s">
        <v>458</v>
      </c>
      <c r="R105" s="356">
        <v>185</v>
      </c>
      <c r="S105" s="361"/>
      <c r="T105" s="361"/>
      <c r="U105" s="378"/>
      <c r="V105" s="305"/>
      <c r="W105" s="305"/>
      <c r="X105" s="370"/>
      <c r="Y105" s="311"/>
      <c r="Z105" s="311"/>
      <c r="AA105" s="311"/>
      <c r="AB105" s="295"/>
      <c r="AC105" s="295"/>
      <c r="AD105" s="296"/>
      <c r="AE105" s="293"/>
      <c r="AF105" s="293"/>
      <c r="AG105" s="293"/>
      <c r="AH105" s="2"/>
      <c r="AI105" s="2"/>
      <c r="AJ105" s="193"/>
      <c r="AK105" s="210"/>
      <c r="AL105" s="210"/>
      <c r="AM105" s="210"/>
    </row>
    <row r="106" spans="1:39" x14ac:dyDescent="0.25">
      <c r="A106" s="531" t="s">
        <v>108</v>
      </c>
      <c r="B106" s="399" t="s">
        <v>165</v>
      </c>
      <c r="C106" s="399" t="s">
        <v>392</v>
      </c>
      <c r="D106" s="399" t="s">
        <v>393</v>
      </c>
      <c r="E106" s="399" t="str">
        <f>VLOOKUP(B106,[1]Hoja1!$A:$B,2,0)</f>
        <v>PALJ7310081C2</v>
      </c>
      <c r="F106" s="12"/>
      <c r="G106" s="2"/>
      <c r="H106" s="2"/>
      <c r="I106" s="2"/>
      <c r="J106" s="2"/>
      <c r="K106" s="2"/>
      <c r="L106" s="2"/>
      <c r="M106" s="318"/>
      <c r="N106" s="320"/>
      <c r="O106" s="293"/>
      <c r="P106" s="348">
        <v>41435</v>
      </c>
      <c r="Q106" s="349">
        <v>140246</v>
      </c>
      <c r="R106" s="356">
        <v>185</v>
      </c>
      <c r="S106" s="359">
        <v>42409</v>
      </c>
      <c r="T106" s="361">
        <v>352</v>
      </c>
      <c r="U106" s="378">
        <v>141.75</v>
      </c>
      <c r="V106" s="304">
        <v>42409</v>
      </c>
      <c r="W106" s="305">
        <v>352</v>
      </c>
      <c r="X106" s="370">
        <v>146.75</v>
      </c>
      <c r="Y106" s="310">
        <v>42409</v>
      </c>
      <c r="Z106" s="311">
        <v>352</v>
      </c>
      <c r="AA106" s="311">
        <v>154.09</v>
      </c>
      <c r="AB106" s="304">
        <v>42801</v>
      </c>
      <c r="AC106" s="305">
        <v>579</v>
      </c>
      <c r="AD106" s="296">
        <v>221.75</v>
      </c>
      <c r="AE106" s="321" t="s">
        <v>955</v>
      </c>
      <c r="AF106" s="386">
        <v>661</v>
      </c>
      <c r="AG106" s="386">
        <v>232.54</v>
      </c>
      <c r="AH106" s="206" t="s">
        <v>108</v>
      </c>
      <c r="AI106" s="2"/>
      <c r="AJ106" s="193"/>
      <c r="AK106" s="210"/>
      <c r="AL106" s="210"/>
      <c r="AM106" s="210"/>
    </row>
    <row r="107" spans="1:39" x14ac:dyDescent="0.25">
      <c r="A107">
        <v>100</v>
      </c>
      <c r="B107" s="494" t="s">
        <v>259</v>
      </c>
      <c r="C107" s="494" t="s">
        <v>135</v>
      </c>
      <c r="D107" s="494" t="s">
        <v>340</v>
      </c>
      <c r="E107" s="494" t="str">
        <f>VLOOKUP(B107,[1]Hoja1!$A:$B,2,0)</f>
        <v>PAMR900126E95</v>
      </c>
      <c r="F107" s="12"/>
      <c r="G107" s="2"/>
      <c r="H107" s="2"/>
      <c r="I107" s="2"/>
      <c r="J107" s="2"/>
      <c r="K107" s="2"/>
      <c r="L107" s="2"/>
      <c r="M107" s="318"/>
      <c r="N107" s="320"/>
      <c r="O107" s="293"/>
      <c r="P107" s="348">
        <v>41320</v>
      </c>
      <c r="Q107" s="349">
        <v>140130</v>
      </c>
      <c r="R107" s="356">
        <v>403</v>
      </c>
      <c r="S107" s="359">
        <v>41719</v>
      </c>
      <c r="T107" s="360" t="s">
        <v>595</v>
      </c>
      <c r="U107" s="378">
        <v>192</v>
      </c>
      <c r="V107" s="305"/>
      <c r="W107" s="305"/>
      <c r="X107" s="370"/>
      <c r="Y107" s="311"/>
      <c r="Z107" s="311"/>
      <c r="AA107" s="311"/>
      <c r="AB107" s="305"/>
      <c r="AC107" s="305"/>
      <c r="AD107" s="296"/>
      <c r="AE107" s="385"/>
      <c r="AF107" s="293"/>
      <c r="AG107" s="386"/>
      <c r="AH107" s="2"/>
      <c r="AI107" s="2"/>
      <c r="AJ107" s="193"/>
      <c r="AK107" s="210"/>
      <c r="AL107" s="210"/>
      <c r="AM107" s="210"/>
    </row>
    <row r="108" spans="1:39" x14ac:dyDescent="0.25">
      <c r="A108">
        <v>101</v>
      </c>
      <c r="B108" s="209" t="s">
        <v>174</v>
      </c>
      <c r="C108" s="494" t="s">
        <v>59</v>
      </c>
      <c r="D108" s="494" t="str">
        <f>VLOOKUP(B108,[1]Hoja1!$A:$C,3,0)</f>
        <v>MATAMOROS #2 A</v>
      </c>
      <c r="E108" s="494" t="str">
        <f>VLOOKUP(B108,[1]Hoja1!$A:$B,2,0)</f>
        <v>PARJ660504AP2</v>
      </c>
      <c r="F108" s="12"/>
      <c r="G108" s="21">
        <v>40231</v>
      </c>
      <c r="H108" s="18">
        <v>787181</v>
      </c>
      <c r="I108" s="24">
        <v>43</v>
      </c>
      <c r="J108" s="28">
        <v>40602</v>
      </c>
      <c r="K108" s="12">
        <v>1173221</v>
      </c>
      <c r="L108" s="29">
        <v>170</v>
      </c>
      <c r="M108" s="336">
        <v>40939</v>
      </c>
      <c r="N108" s="320">
        <v>1351002</v>
      </c>
      <c r="O108" s="342">
        <v>172</v>
      </c>
      <c r="P108" s="348">
        <v>41332</v>
      </c>
      <c r="Q108" s="349">
        <v>140159</v>
      </c>
      <c r="R108" s="356">
        <v>185</v>
      </c>
      <c r="S108" s="359">
        <v>41683</v>
      </c>
      <c r="T108" s="360" t="s">
        <v>711</v>
      </c>
      <c r="U108" s="378">
        <v>192</v>
      </c>
      <c r="V108" s="304">
        <v>42423</v>
      </c>
      <c r="W108" s="305">
        <v>220</v>
      </c>
      <c r="X108" s="370">
        <v>201.6</v>
      </c>
      <c r="Y108" s="310">
        <v>42452</v>
      </c>
      <c r="Z108" s="311">
        <v>395</v>
      </c>
      <c r="AA108" s="311">
        <v>211.2</v>
      </c>
      <c r="AB108" s="304">
        <v>42780</v>
      </c>
      <c r="AC108" s="305">
        <v>551</v>
      </c>
      <c r="AD108" s="296">
        <v>222.02</v>
      </c>
      <c r="AE108" s="385"/>
      <c r="AF108" s="293"/>
      <c r="AG108" s="386"/>
      <c r="AH108" s="463">
        <v>43502</v>
      </c>
      <c r="AI108" s="2">
        <v>869</v>
      </c>
      <c r="AJ108" s="193">
        <v>236.33</v>
      </c>
      <c r="AK108" s="211">
        <v>43902</v>
      </c>
      <c r="AL108" s="210" t="s">
        <v>1179</v>
      </c>
      <c r="AM108" s="210">
        <v>68.430000000000007</v>
      </c>
    </row>
    <row r="109" spans="1:39" x14ac:dyDescent="0.25">
      <c r="A109" s="269">
        <v>102</v>
      </c>
      <c r="B109" s="399" t="s">
        <v>204</v>
      </c>
      <c r="C109" s="399" t="s">
        <v>86</v>
      </c>
      <c r="D109" s="399" t="e">
        <f>VLOOKUP(B109,[1]Hoja1!$A:$C,3,0)</f>
        <v>#N/A</v>
      </c>
      <c r="E109" s="399" t="e">
        <f>VLOOKUP(B109,[1]Hoja1!$A:$B,2,0)</f>
        <v>#N/A</v>
      </c>
      <c r="F109" s="12"/>
      <c r="G109" s="21">
        <v>40340</v>
      </c>
      <c r="H109" s="18">
        <v>787263</v>
      </c>
      <c r="I109" s="24">
        <v>163</v>
      </c>
      <c r="J109" s="28"/>
      <c r="K109" s="12"/>
      <c r="L109" s="29"/>
      <c r="M109" s="336"/>
      <c r="N109" s="320"/>
      <c r="O109" s="342"/>
      <c r="P109" s="349"/>
      <c r="Q109" s="349"/>
      <c r="R109" s="356"/>
      <c r="S109" s="361"/>
      <c r="T109" s="361"/>
      <c r="U109" s="378"/>
      <c r="V109" s="305"/>
      <c r="W109" s="305"/>
      <c r="X109" s="307"/>
      <c r="Y109" s="311"/>
      <c r="Z109" s="311"/>
      <c r="AA109" s="311"/>
      <c r="AB109" s="305"/>
      <c r="AC109" s="305"/>
      <c r="AD109" s="296"/>
      <c r="AE109" s="385"/>
      <c r="AF109" s="293"/>
      <c r="AG109" s="386"/>
      <c r="AH109" s="2"/>
      <c r="AI109" s="2"/>
      <c r="AJ109" s="193"/>
      <c r="AK109" s="210"/>
      <c r="AL109" s="210"/>
      <c r="AM109" s="210"/>
    </row>
    <row r="110" spans="1:39" x14ac:dyDescent="0.25">
      <c r="A110">
        <v>103</v>
      </c>
      <c r="B110" s="209" t="s">
        <v>462</v>
      </c>
      <c r="C110" s="209" t="s">
        <v>463</v>
      </c>
      <c r="D110" s="494" t="s">
        <v>464</v>
      </c>
      <c r="E110" s="494" t="s">
        <v>470</v>
      </c>
      <c r="F110" s="12"/>
      <c r="G110" s="21"/>
      <c r="H110" s="18"/>
      <c r="I110" s="24"/>
      <c r="J110" s="28"/>
      <c r="K110" s="12"/>
      <c r="L110" s="29"/>
      <c r="M110" s="336"/>
      <c r="N110" s="320"/>
      <c r="O110" s="342"/>
      <c r="P110" s="348">
        <v>41529</v>
      </c>
      <c r="Q110" s="349">
        <v>140270</v>
      </c>
      <c r="R110" s="356">
        <v>100</v>
      </c>
      <c r="S110" s="361"/>
      <c r="T110" s="361"/>
      <c r="U110" s="378"/>
      <c r="V110" s="305"/>
      <c r="W110" s="305"/>
      <c r="X110" s="307"/>
      <c r="Y110" s="311"/>
      <c r="Z110" s="311"/>
      <c r="AA110" s="311"/>
      <c r="AB110" s="305"/>
      <c r="AC110" s="305"/>
      <c r="AD110" s="296"/>
      <c r="AE110" s="385"/>
      <c r="AF110" s="293"/>
      <c r="AG110" s="386"/>
      <c r="AH110" s="2"/>
      <c r="AI110" s="2"/>
      <c r="AJ110" s="193"/>
      <c r="AK110" s="210"/>
      <c r="AL110" s="210"/>
      <c r="AM110" s="210"/>
    </row>
    <row r="111" spans="1:39" x14ac:dyDescent="0.25">
      <c r="A111">
        <v>104</v>
      </c>
      <c r="B111" s="494" t="s">
        <v>254</v>
      </c>
      <c r="C111" s="494" t="s">
        <v>96</v>
      </c>
      <c r="D111" s="494" t="str">
        <f>VLOOKUP(B111,[1]Hoja1!$A:$C,3,0)</f>
        <v>ESCALON #2</v>
      </c>
      <c r="E111" s="494" t="str">
        <f>VLOOKUP(B111,[1]Hoja1!$A:$B,2,0)</f>
        <v>PAOE461207LK4</v>
      </c>
      <c r="F111" s="12"/>
      <c r="G111" s="2"/>
      <c r="H111" s="2"/>
      <c r="I111" s="2"/>
      <c r="J111" s="2"/>
      <c r="K111" s="2"/>
      <c r="L111" s="2"/>
      <c r="M111" s="336">
        <v>41122</v>
      </c>
      <c r="N111" s="320">
        <v>1351149</v>
      </c>
      <c r="O111" s="342">
        <v>193</v>
      </c>
      <c r="P111" s="349"/>
      <c r="Q111" s="349" t="s">
        <v>458</v>
      </c>
      <c r="R111" s="356">
        <v>185</v>
      </c>
      <c r="S111" s="361"/>
      <c r="T111" s="361"/>
      <c r="U111" s="378"/>
      <c r="V111" s="305"/>
      <c r="W111" s="305"/>
      <c r="X111" s="307"/>
      <c r="Y111" s="311"/>
      <c r="Z111" s="311"/>
      <c r="AA111" s="311"/>
      <c r="AB111" s="305"/>
      <c r="AC111" s="305"/>
      <c r="AD111" s="296"/>
      <c r="AE111" s="385"/>
      <c r="AF111" s="293"/>
      <c r="AG111" s="386"/>
      <c r="AH111" s="2"/>
      <c r="AI111" s="2"/>
      <c r="AJ111" s="193"/>
      <c r="AK111" s="210"/>
      <c r="AL111" s="210"/>
      <c r="AM111" s="210"/>
    </row>
    <row r="112" spans="1:39" x14ac:dyDescent="0.25">
      <c r="A112">
        <v>105</v>
      </c>
      <c r="B112" s="209" t="s">
        <v>178</v>
      </c>
      <c r="C112" s="209" t="s">
        <v>531</v>
      </c>
      <c r="D112" s="494" t="str">
        <f>VLOOKUP(B112,[1]Hoja1!$A:$C,3,0)</f>
        <v>ANTILLON #9 A</v>
      </c>
      <c r="E112" s="494" t="str">
        <f>VLOOKUP(B112,[1]Hoja1!$A:$B,2,0)</f>
        <v>PECN740519N83</v>
      </c>
      <c r="F112" s="12"/>
      <c r="G112" s="21">
        <v>40207</v>
      </c>
      <c r="H112" s="18">
        <v>787132</v>
      </c>
      <c r="I112" s="24">
        <v>1137</v>
      </c>
      <c r="J112" s="28">
        <v>40590</v>
      </c>
      <c r="K112" s="12">
        <v>1173207</v>
      </c>
      <c r="L112" s="29">
        <v>1193</v>
      </c>
      <c r="M112" s="336">
        <v>40947</v>
      </c>
      <c r="N112" s="320">
        <v>1351012</v>
      </c>
      <c r="O112" s="342">
        <v>1195</v>
      </c>
      <c r="P112" s="348">
        <v>41325</v>
      </c>
      <c r="Q112" s="349">
        <v>140143</v>
      </c>
      <c r="R112" s="356">
        <v>1223</v>
      </c>
      <c r="S112" s="359">
        <v>41674</v>
      </c>
      <c r="T112" s="360" t="s">
        <v>548</v>
      </c>
      <c r="U112" s="378">
        <v>1332.68</v>
      </c>
      <c r="V112" s="304">
        <v>42055</v>
      </c>
      <c r="W112" s="306" t="s">
        <v>792</v>
      </c>
      <c r="X112" s="370">
        <v>1393</v>
      </c>
      <c r="Y112" s="310">
        <v>42376</v>
      </c>
      <c r="Z112" s="311">
        <v>306</v>
      </c>
      <c r="AA112" s="311">
        <v>1450.68</v>
      </c>
      <c r="AB112" s="304">
        <v>42744</v>
      </c>
      <c r="AC112" s="305">
        <v>493</v>
      </c>
      <c r="AD112" s="296">
        <v>1523.48</v>
      </c>
      <c r="AE112" s="321" t="s">
        <v>956</v>
      </c>
      <c r="AF112" s="386">
        <v>1600.43</v>
      </c>
      <c r="AG112" s="386">
        <v>1600.43</v>
      </c>
      <c r="AH112" s="78">
        <v>43479</v>
      </c>
      <c r="AI112" s="2">
        <v>831</v>
      </c>
      <c r="AJ112" s="193">
        <v>1603.49</v>
      </c>
      <c r="AK112" s="617">
        <v>43837</v>
      </c>
      <c r="AL112" s="210" t="s">
        <v>1089</v>
      </c>
      <c r="AM112" s="210">
        <v>1723.63</v>
      </c>
    </row>
    <row r="113" spans="1:39" x14ac:dyDescent="0.25">
      <c r="A113">
        <v>106</v>
      </c>
      <c r="B113" s="209" t="s">
        <v>178</v>
      </c>
      <c r="C113" s="209" t="s">
        <v>64</v>
      </c>
      <c r="D113" s="494" t="str">
        <f>VLOOKUP(B113,[1]Hoja1!$A:$C,3,0)</f>
        <v>ANTILLON #9 A</v>
      </c>
      <c r="E113" s="494" t="str">
        <f>VLOOKUP(B113,[1]Hoja1!$A:$B,2,0)</f>
        <v>PECN740519N83</v>
      </c>
      <c r="F113" s="12"/>
      <c r="G113" s="21">
        <v>40242</v>
      </c>
      <c r="H113" s="18">
        <v>787193</v>
      </c>
      <c r="I113" s="24">
        <v>163</v>
      </c>
      <c r="J113" s="28">
        <v>40563</v>
      </c>
      <c r="K113" s="12">
        <v>1173153</v>
      </c>
      <c r="L113" s="29">
        <v>170</v>
      </c>
      <c r="M113" s="336"/>
      <c r="N113" s="320"/>
      <c r="O113" s="342"/>
      <c r="P113" s="349"/>
      <c r="Q113" s="349"/>
      <c r="R113" s="356"/>
      <c r="S113" s="361"/>
      <c r="T113" s="361"/>
      <c r="U113" s="378"/>
      <c r="V113" s="305"/>
      <c r="W113" s="305"/>
      <c r="X113" s="370"/>
      <c r="Y113" s="311"/>
      <c r="Z113" s="311"/>
      <c r="AA113" s="311"/>
      <c r="AB113" s="305"/>
      <c r="AC113" s="305"/>
      <c r="AD113" s="296"/>
      <c r="AE113" s="385"/>
      <c r="AF113" s="293"/>
      <c r="AG113" s="293"/>
      <c r="AH113" s="2"/>
      <c r="AI113" s="2"/>
      <c r="AJ113" s="193"/>
      <c r="AK113" s="618"/>
      <c r="AL113" s="210"/>
      <c r="AM113" s="210"/>
    </row>
    <row r="114" spans="1:39" x14ac:dyDescent="0.25">
      <c r="A114">
        <v>107</v>
      </c>
      <c r="B114" s="209" t="s">
        <v>1068</v>
      </c>
      <c r="C114" s="209" t="s">
        <v>531</v>
      </c>
      <c r="D114" s="494" t="e">
        <f>VLOOKUP(B114,[1]Hoja1!$A:$C,3,0)</f>
        <v>#N/A</v>
      </c>
      <c r="E114" s="494" t="e">
        <f>VLOOKUP(B114,[1]Hoja1!$A:$B,2,0)</f>
        <v>#N/A</v>
      </c>
      <c r="F114" s="12"/>
      <c r="G114" s="21">
        <v>40205</v>
      </c>
      <c r="H114" s="18">
        <v>787117</v>
      </c>
      <c r="I114" s="24">
        <v>1137</v>
      </c>
      <c r="J114" s="28">
        <v>40582</v>
      </c>
      <c r="K114" s="12">
        <v>1173190</v>
      </c>
      <c r="L114" s="29">
        <v>1193</v>
      </c>
      <c r="M114" s="336">
        <v>40955</v>
      </c>
      <c r="N114" s="320">
        <v>1351056</v>
      </c>
      <c r="O114" s="342">
        <v>1195</v>
      </c>
      <c r="P114" s="348">
        <v>41333</v>
      </c>
      <c r="Q114" s="349">
        <v>140166</v>
      </c>
      <c r="R114" s="356">
        <v>1223</v>
      </c>
      <c r="S114" s="361">
        <v>1332</v>
      </c>
      <c r="T114" s="360" t="s">
        <v>676</v>
      </c>
      <c r="U114" s="378">
        <v>1332</v>
      </c>
      <c r="V114" s="304">
        <v>42424</v>
      </c>
      <c r="W114" s="305">
        <v>222</v>
      </c>
      <c r="X114" s="370">
        <v>1393</v>
      </c>
      <c r="Y114" s="310">
        <v>42425</v>
      </c>
      <c r="Z114" s="311">
        <v>382</v>
      </c>
      <c r="AA114" s="311">
        <v>1462.1</v>
      </c>
      <c r="AB114" s="305" t="s">
        <v>917</v>
      </c>
      <c r="AC114" s="305">
        <v>566</v>
      </c>
      <c r="AD114" s="296">
        <v>1535.47</v>
      </c>
      <c r="AE114" s="385"/>
      <c r="AF114" s="293"/>
      <c r="AG114" s="293"/>
      <c r="AH114" s="2" t="s">
        <v>1012</v>
      </c>
      <c r="AI114" s="2">
        <v>896</v>
      </c>
      <c r="AJ114" s="542">
        <v>1615.08</v>
      </c>
      <c r="AK114" s="617">
        <v>43868</v>
      </c>
      <c r="AL114" s="210" t="s">
        <v>1144</v>
      </c>
      <c r="AM114" s="210">
        <v>1768.43</v>
      </c>
    </row>
    <row r="115" spans="1:39" x14ac:dyDescent="0.25">
      <c r="A115">
        <v>108</v>
      </c>
      <c r="B115" s="209" t="s">
        <v>240</v>
      </c>
      <c r="C115" s="209" t="s">
        <v>488</v>
      </c>
      <c r="D115" s="494" t="e">
        <f>VLOOKUP(B115,[1]Hoja1!$A:$C,3,0)</f>
        <v>#N/A</v>
      </c>
      <c r="E115" s="494" t="e">
        <f>VLOOKUP(B115,[1]Hoja1!$A:$B,2,0)</f>
        <v>#N/A</v>
      </c>
      <c r="F115" s="12"/>
      <c r="G115" s="21"/>
      <c r="H115" s="18"/>
      <c r="I115" s="24"/>
      <c r="J115" s="28">
        <v>40975</v>
      </c>
      <c r="K115" s="12">
        <v>1173237</v>
      </c>
      <c r="L115" s="66">
        <v>2330</v>
      </c>
      <c r="M115" s="336"/>
      <c r="N115" s="320"/>
      <c r="O115" s="320"/>
      <c r="P115" s="349"/>
      <c r="Q115" s="349"/>
      <c r="R115" s="356"/>
      <c r="S115" s="361"/>
      <c r="T115" s="361"/>
      <c r="U115" s="378"/>
      <c r="V115" s="305"/>
      <c r="W115" s="305"/>
      <c r="X115" s="370"/>
      <c r="Y115" s="311"/>
      <c r="Z115" s="311"/>
      <c r="AA115" s="311"/>
      <c r="AB115" s="305"/>
      <c r="AC115" s="305"/>
      <c r="AD115" s="296"/>
      <c r="AE115" s="385"/>
      <c r="AF115" s="293"/>
      <c r="AG115" s="293"/>
      <c r="AH115" s="2"/>
      <c r="AI115" s="2"/>
      <c r="AJ115" s="193"/>
      <c r="AK115" s="618"/>
      <c r="AL115" s="210"/>
      <c r="AM115" s="210"/>
    </row>
    <row r="116" spans="1:39" x14ac:dyDescent="0.25">
      <c r="A116">
        <v>109</v>
      </c>
      <c r="B116" s="209" t="s">
        <v>483</v>
      </c>
      <c r="C116" s="209" t="s">
        <v>486</v>
      </c>
      <c r="D116" s="494" t="s">
        <v>484</v>
      </c>
      <c r="E116" s="494" t="s">
        <v>485</v>
      </c>
      <c r="F116" s="12"/>
      <c r="G116" s="21"/>
      <c r="H116" s="18"/>
      <c r="I116" s="24"/>
      <c r="J116" s="28"/>
      <c r="K116" s="12"/>
      <c r="L116" s="66"/>
      <c r="M116" s="336"/>
      <c r="N116" s="320"/>
      <c r="O116" s="320"/>
      <c r="P116" s="348">
        <v>41541</v>
      </c>
      <c r="Q116" s="349">
        <v>140272</v>
      </c>
      <c r="R116" s="356">
        <v>185</v>
      </c>
      <c r="S116" s="359">
        <v>41680</v>
      </c>
      <c r="T116" s="360" t="s">
        <v>675</v>
      </c>
      <c r="U116" s="378">
        <v>192</v>
      </c>
      <c r="V116" s="304">
        <v>42047</v>
      </c>
      <c r="W116" s="306" t="s">
        <v>783</v>
      </c>
      <c r="X116" s="370">
        <v>195</v>
      </c>
      <c r="Y116" s="310">
        <v>42398</v>
      </c>
      <c r="Z116" s="311">
        <v>335</v>
      </c>
      <c r="AA116" s="311">
        <v>202.19</v>
      </c>
      <c r="AB116" s="305"/>
      <c r="AC116" s="305"/>
      <c r="AD116" s="296"/>
      <c r="AE116" s="385"/>
      <c r="AF116" s="293"/>
      <c r="AG116" s="293"/>
      <c r="AH116" s="78">
        <v>43483</v>
      </c>
      <c r="AI116" s="2" t="s">
        <v>993</v>
      </c>
      <c r="AJ116" s="193">
        <v>197.4</v>
      </c>
      <c r="AK116" s="617">
        <v>43840</v>
      </c>
      <c r="AL116" s="210" t="s">
        <v>1098</v>
      </c>
      <c r="AM116" s="210">
        <v>68.430000000000007</v>
      </c>
    </row>
    <row r="117" spans="1:39" x14ac:dyDescent="0.25">
      <c r="A117">
        <v>110</v>
      </c>
      <c r="B117" s="209" t="s">
        <v>193</v>
      </c>
      <c r="C117" s="209" t="s">
        <v>76</v>
      </c>
      <c r="D117" s="494" t="e">
        <f>VLOOKUP(B117,[1]Hoja1!$A:$C,3,0)</f>
        <v>#N/A</v>
      </c>
      <c r="E117" s="494" t="e">
        <f>VLOOKUP(B117,[1]Hoja1!$A:$B,2,0)</f>
        <v>#N/A</v>
      </c>
      <c r="F117" s="12"/>
      <c r="G117" s="21">
        <v>40290</v>
      </c>
      <c r="H117" s="18">
        <v>787242</v>
      </c>
      <c r="I117" s="24">
        <v>200</v>
      </c>
      <c r="J117" s="28"/>
      <c r="K117" s="12"/>
      <c r="L117" s="29"/>
      <c r="M117" s="336"/>
      <c r="N117" s="320"/>
      <c r="O117" s="342"/>
      <c r="P117" s="349"/>
      <c r="Q117" s="349"/>
      <c r="R117" s="356"/>
      <c r="S117" s="361"/>
      <c r="T117" s="361"/>
      <c r="U117" s="378"/>
      <c r="V117" s="305"/>
      <c r="W117" s="305"/>
      <c r="X117" s="370"/>
      <c r="Y117" s="311"/>
      <c r="Z117" s="311"/>
      <c r="AA117" s="311"/>
      <c r="AB117" s="305"/>
      <c r="AC117" s="305"/>
      <c r="AD117" s="296"/>
      <c r="AE117" s="385"/>
      <c r="AF117" s="293"/>
      <c r="AG117" s="293"/>
      <c r="AH117" s="2"/>
      <c r="AI117" s="2"/>
      <c r="AJ117" s="193"/>
      <c r="AK117" s="618"/>
      <c r="AL117" s="210"/>
      <c r="AM117" s="210"/>
    </row>
    <row r="118" spans="1:39" x14ac:dyDescent="0.25">
      <c r="A118">
        <v>111</v>
      </c>
      <c r="B118" s="209" t="s">
        <v>181</v>
      </c>
      <c r="C118" s="209" t="s">
        <v>12</v>
      </c>
      <c r="D118" s="494" t="str">
        <f>VLOOKUP(B118,[1]Hoja1!$A:$C,3,0)</f>
        <v>INDEPENDENCIA # 15 A</v>
      </c>
      <c r="E118" s="494" t="str">
        <f>VLOOKUP(B118,[1]Hoja1!$A:$B,2,0)</f>
        <v>RAPM510712347</v>
      </c>
      <c r="F118" s="12"/>
      <c r="G118" s="21">
        <v>40254</v>
      </c>
      <c r="H118" s="18">
        <v>787213</v>
      </c>
      <c r="I118" s="24">
        <v>163</v>
      </c>
      <c r="J118" s="28">
        <v>40632</v>
      </c>
      <c r="K118" s="12">
        <v>1173282</v>
      </c>
      <c r="L118" s="29">
        <v>170</v>
      </c>
      <c r="M118" s="336">
        <v>41032</v>
      </c>
      <c r="N118" s="320">
        <v>1351134</v>
      </c>
      <c r="O118" s="342">
        <v>172</v>
      </c>
      <c r="P118" s="348">
        <v>41425</v>
      </c>
      <c r="Q118" s="349">
        <v>140243</v>
      </c>
      <c r="R118" s="356">
        <v>185</v>
      </c>
      <c r="S118" s="359">
        <v>41736</v>
      </c>
      <c r="T118" s="360" t="s">
        <v>616</v>
      </c>
      <c r="U118" s="378">
        <v>192</v>
      </c>
      <c r="V118" s="304">
        <v>42236</v>
      </c>
      <c r="W118" s="305">
        <v>280</v>
      </c>
      <c r="X118" s="370">
        <v>201.66</v>
      </c>
      <c r="Y118" s="313">
        <v>42489</v>
      </c>
      <c r="Z118" s="311">
        <v>423</v>
      </c>
      <c r="AA118" s="311">
        <v>211.2</v>
      </c>
      <c r="AB118" s="304">
        <v>43020</v>
      </c>
      <c r="AC118" s="305">
        <v>221.76</v>
      </c>
      <c r="AD118" s="296">
        <v>221.76</v>
      </c>
      <c r="AE118" s="321" t="s">
        <v>957</v>
      </c>
      <c r="AF118" s="386">
        <v>776</v>
      </c>
      <c r="AG118" s="386">
        <v>232.87</v>
      </c>
      <c r="AH118" s="459">
        <v>43676</v>
      </c>
      <c r="AI118" s="2">
        <v>960</v>
      </c>
      <c r="AJ118" s="542">
        <v>236</v>
      </c>
      <c r="AK118" s="618"/>
      <c r="AL118" s="210"/>
      <c r="AM118" s="210"/>
    </row>
    <row r="119" spans="1:39" x14ac:dyDescent="0.25">
      <c r="A119" s="269">
        <v>112</v>
      </c>
      <c r="B119" s="399" t="s">
        <v>247</v>
      </c>
      <c r="C119" s="399" t="s">
        <v>12</v>
      </c>
      <c r="D119" s="399" t="s">
        <v>446</v>
      </c>
      <c r="E119" s="399" t="e">
        <f>VLOOKUP(B119,[1]Hoja1!$A:$B,2,0)</f>
        <v>#N/A</v>
      </c>
      <c r="F119" s="12"/>
      <c r="G119" s="21"/>
      <c r="H119" s="18"/>
      <c r="I119" s="24"/>
      <c r="J119" s="12"/>
      <c r="K119" s="67"/>
      <c r="L119" s="66"/>
      <c r="M119" s="336">
        <v>40961</v>
      </c>
      <c r="N119" s="320">
        <v>1351071</v>
      </c>
      <c r="O119" s="342">
        <v>173</v>
      </c>
      <c r="P119" s="348">
        <v>41502</v>
      </c>
      <c r="Q119" s="349">
        <v>140261</v>
      </c>
      <c r="R119" s="356">
        <v>185</v>
      </c>
      <c r="S119" s="359">
        <v>41803</v>
      </c>
      <c r="T119" s="360" t="s">
        <v>643</v>
      </c>
      <c r="U119" s="378">
        <v>192</v>
      </c>
      <c r="V119" s="305"/>
      <c r="W119" s="305"/>
      <c r="X119" s="370"/>
      <c r="Y119" s="311"/>
      <c r="Z119" s="311"/>
      <c r="AA119" s="311"/>
      <c r="AB119" s="305"/>
      <c r="AC119" s="305"/>
      <c r="AD119" s="296"/>
      <c r="AE119" s="385"/>
      <c r="AF119" s="293"/>
      <c r="AG119" s="293"/>
      <c r="AH119" s="2"/>
      <c r="AI119" s="2"/>
      <c r="AJ119" s="193"/>
      <c r="AK119" s="618"/>
      <c r="AL119" s="210"/>
      <c r="AM119" s="210"/>
    </row>
    <row r="120" spans="1:39" x14ac:dyDescent="0.25">
      <c r="A120">
        <v>113</v>
      </c>
      <c r="B120" s="209" t="s">
        <v>447</v>
      </c>
      <c r="C120" s="209" t="s">
        <v>27</v>
      </c>
      <c r="D120" s="494" t="s">
        <v>448</v>
      </c>
      <c r="E120" s="494"/>
      <c r="F120" s="12"/>
      <c r="G120" s="21"/>
      <c r="H120" s="18"/>
      <c r="I120" s="24"/>
      <c r="J120" s="12"/>
      <c r="K120" s="67"/>
      <c r="L120" s="66"/>
      <c r="M120" s="336"/>
      <c r="N120" s="320"/>
      <c r="O120" s="342"/>
      <c r="P120" s="348">
        <v>41502</v>
      </c>
      <c r="Q120" s="349">
        <v>140262</v>
      </c>
      <c r="R120" s="356">
        <v>185</v>
      </c>
      <c r="S120" s="359">
        <v>41698</v>
      </c>
      <c r="T120" s="360" t="s">
        <v>674</v>
      </c>
      <c r="U120" s="378">
        <v>192</v>
      </c>
      <c r="V120" s="304">
        <v>42032</v>
      </c>
      <c r="W120" s="306" t="s">
        <v>749</v>
      </c>
      <c r="X120" s="370">
        <v>195</v>
      </c>
      <c r="Y120" s="310">
        <v>42424</v>
      </c>
      <c r="Z120" s="311">
        <v>375</v>
      </c>
      <c r="AA120" s="311">
        <v>203</v>
      </c>
      <c r="AB120" s="305"/>
      <c r="AC120" s="305"/>
      <c r="AD120" s="296"/>
      <c r="AE120" s="385"/>
      <c r="AF120" s="293"/>
      <c r="AG120" s="293"/>
      <c r="AH120" s="459">
        <v>43494</v>
      </c>
      <c r="AI120" s="2">
        <v>862</v>
      </c>
      <c r="AJ120" s="542">
        <v>227.86</v>
      </c>
      <c r="AK120" s="617">
        <v>43880</v>
      </c>
      <c r="AL120" s="210" t="s">
        <v>1161</v>
      </c>
      <c r="AM120" s="210">
        <v>68.430000000000007</v>
      </c>
    </row>
    <row r="121" spans="1:39" x14ac:dyDescent="0.25">
      <c r="A121">
        <v>114</v>
      </c>
      <c r="B121" s="209" t="s">
        <v>246</v>
      </c>
      <c r="C121" s="209" t="s">
        <v>15</v>
      </c>
      <c r="D121" s="494" t="e">
        <f>VLOOKUP(B121,[1]Hoja1!$A:$C,3,0)</f>
        <v>#N/A</v>
      </c>
      <c r="E121" s="494" t="e">
        <f>VLOOKUP(B121,[1]Hoja1!$A:$B,2,0)</f>
        <v>#N/A</v>
      </c>
      <c r="F121" s="12"/>
      <c r="G121" s="21">
        <v>40959</v>
      </c>
      <c r="H121" s="18">
        <v>1351061</v>
      </c>
      <c r="I121" s="24"/>
      <c r="J121" s="116">
        <v>40959</v>
      </c>
      <c r="K121" s="67">
        <v>1351061</v>
      </c>
      <c r="L121" s="66"/>
      <c r="M121" s="336">
        <v>40959</v>
      </c>
      <c r="N121" s="320">
        <v>1351061</v>
      </c>
      <c r="O121" s="343">
        <v>510</v>
      </c>
      <c r="P121" s="349"/>
      <c r="Q121" s="349" t="s">
        <v>458</v>
      </c>
      <c r="R121" s="356">
        <v>185</v>
      </c>
      <c r="S121" s="361"/>
      <c r="T121" s="361"/>
      <c r="U121" s="378"/>
      <c r="V121" s="304">
        <v>42268</v>
      </c>
      <c r="W121" s="306" t="s">
        <v>827</v>
      </c>
      <c r="X121" s="370">
        <v>192</v>
      </c>
      <c r="Y121" s="310">
        <v>42892</v>
      </c>
      <c r="Z121" s="311">
        <v>628</v>
      </c>
      <c r="AA121" s="311">
        <v>177.65</v>
      </c>
      <c r="AB121" s="304">
        <v>43622</v>
      </c>
      <c r="AC121" s="305">
        <v>628</v>
      </c>
      <c r="AD121" s="296">
        <v>177.65</v>
      </c>
      <c r="AE121" s="294">
        <v>43808</v>
      </c>
      <c r="AF121" s="293">
        <v>979</v>
      </c>
      <c r="AG121" s="293">
        <v>162.44999999999999</v>
      </c>
      <c r="AH121" s="78">
        <v>43808</v>
      </c>
      <c r="AI121" s="2">
        <v>979</v>
      </c>
      <c r="AJ121" s="193">
        <v>228.25</v>
      </c>
      <c r="AK121" s="617">
        <v>43875</v>
      </c>
      <c r="AL121" s="210" t="s">
        <v>1162</v>
      </c>
      <c r="AM121" s="210">
        <v>68.430000000000007</v>
      </c>
    </row>
    <row r="122" spans="1:39" x14ac:dyDescent="0.25">
      <c r="A122">
        <v>115</v>
      </c>
      <c r="B122" s="209" t="s">
        <v>238</v>
      </c>
      <c r="C122" s="209" t="s">
        <v>111</v>
      </c>
      <c r="D122" s="494" t="str">
        <f>VLOOKUP(B122,[1]Hoja1!$A:$C,3,0)</f>
        <v>DOMICILIO CONOCIDO S/N</v>
      </c>
      <c r="E122" s="494" t="str">
        <f>VLOOKUP(B122,[1]Hoja1!$A:$B,2,0)</f>
        <v>RIMM431112IC4</v>
      </c>
      <c r="F122" s="12"/>
      <c r="G122" s="21"/>
      <c r="H122" s="18"/>
      <c r="I122" s="24"/>
      <c r="J122" s="28">
        <v>40631</v>
      </c>
      <c r="K122" s="12">
        <v>1173279</v>
      </c>
      <c r="L122" s="66">
        <v>1193</v>
      </c>
      <c r="M122" s="336"/>
      <c r="N122" s="320"/>
      <c r="O122" s="320"/>
      <c r="P122" s="349"/>
      <c r="Q122" s="349"/>
      <c r="R122" s="356"/>
      <c r="S122" s="361"/>
      <c r="T122" s="361"/>
      <c r="U122" s="378"/>
      <c r="V122" s="305"/>
      <c r="W122" s="305"/>
      <c r="X122" s="370"/>
      <c r="Y122" s="311"/>
      <c r="Z122" s="311"/>
      <c r="AA122" s="311"/>
      <c r="AB122" s="305"/>
      <c r="AC122" s="305"/>
      <c r="AD122" s="296"/>
      <c r="AE122" s="293"/>
      <c r="AF122" s="293"/>
      <c r="AG122" s="293"/>
      <c r="AH122" s="2"/>
      <c r="AI122" s="2"/>
      <c r="AJ122" s="193"/>
      <c r="AK122" s="618"/>
      <c r="AL122" s="210"/>
      <c r="AM122" s="210"/>
    </row>
    <row r="123" spans="1:39" x14ac:dyDescent="0.25">
      <c r="A123">
        <v>116</v>
      </c>
      <c r="B123" s="209" t="s">
        <v>222</v>
      </c>
      <c r="C123" s="494" t="s">
        <v>55</v>
      </c>
      <c r="D123" s="494" t="str">
        <f>VLOOKUP(B123,[1]Hoja1!$A:$C,3,0)</f>
        <v>JULIAN MEDINA#7</v>
      </c>
      <c r="E123" s="494" t="str">
        <f>VLOOKUP(B123,[1]Hoja1!$A:$B,2,0)</f>
        <v>RIMA530422TS7</v>
      </c>
      <c r="F123" s="12"/>
      <c r="G123" s="21">
        <v>40529</v>
      </c>
      <c r="H123" s="18">
        <v>787295</v>
      </c>
      <c r="I123" s="24">
        <v>163</v>
      </c>
      <c r="J123" s="28">
        <v>40582</v>
      </c>
      <c r="K123" s="12">
        <v>1173191</v>
      </c>
      <c r="L123" s="29">
        <v>170</v>
      </c>
      <c r="M123" s="336"/>
      <c r="N123" s="320"/>
      <c r="O123" s="320"/>
      <c r="P123" s="350"/>
      <c r="Q123" s="349"/>
      <c r="R123" s="356"/>
      <c r="S123" s="361"/>
      <c r="T123" s="361"/>
      <c r="U123" s="378"/>
      <c r="V123" s="305"/>
      <c r="W123" s="305"/>
      <c r="X123" s="307"/>
      <c r="Y123" s="311"/>
      <c r="Z123" s="311"/>
      <c r="AA123" s="311"/>
      <c r="AB123" s="305"/>
      <c r="AC123" s="305"/>
      <c r="AD123" s="296"/>
      <c r="AE123" s="293"/>
      <c r="AF123" s="293"/>
      <c r="AG123" s="293"/>
      <c r="AH123" s="2"/>
      <c r="AI123" s="2"/>
      <c r="AJ123" s="193"/>
      <c r="AK123" s="618"/>
      <c r="AL123" s="210"/>
      <c r="AM123" s="210"/>
    </row>
    <row r="124" spans="1:39" x14ac:dyDescent="0.25">
      <c r="A124">
        <v>117</v>
      </c>
      <c r="B124" s="209" t="s">
        <v>242</v>
      </c>
      <c r="C124" s="209" t="s">
        <v>12</v>
      </c>
      <c r="D124" s="494" t="s">
        <v>389</v>
      </c>
      <c r="E124" s="494" t="str">
        <f>VLOOKUP(B124,[1]Hoja1!$A:$B,2,0)</f>
        <v>ROGJ7905186E9</v>
      </c>
      <c r="F124" s="12"/>
      <c r="G124" s="21">
        <v>40624</v>
      </c>
      <c r="H124" s="18">
        <v>1173271</v>
      </c>
      <c r="I124" s="24">
        <v>170</v>
      </c>
      <c r="J124" s="28">
        <v>40624</v>
      </c>
      <c r="K124" s="67">
        <v>1173271</v>
      </c>
      <c r="L124" s="66">
        <v>170</v>
      </c>
      <c r="M124" s="336">
        <v>40953</v>
      </c>
      <c r="N124" s="320">
        <v>1351033</v>
      </c>
      <c r="O124" s="320">
        <v>342</v>
      </c>
      <c r="P124" s="348">
        <v>41352</v>
      </c>
      <c r="Q124" s="349">
        <v>140205</v>
      </c>
      <c r="R124" s="356">
        <v>375</v>
      </c>
      <c r="S124" s="359">
        <v>41698</v>
      </c>
      <c r="T124" s="360" t="s">
        <v>673</v>
      </c>
      <c r="U124" s="378">
        <v>392</v>
      </c>
      <c r="V124" s="305"/>
      <c r="W124" s="305"/>
      <c r="X124" s="307"/>
      <c r="Y124" s="311"/>
      <c r="Z124" s="311"/>
      <c r="AA124" s="311"/>
      <c r="AB124" s="305"/>
      <c r="AC124" s="305"/>
      <c r="AD124" s="296"/>
      <c r="AE124" s="293"/>
      <c r="AF124" s="293"/>
      <c r="AG124" s="293"/>
      <c r="AH124" s="459">
        <v>43486</v>
      </c>
      <c r="AI124" s="2">
        <v>851</v>
      </c>
      <c r="AJ124" s="542">
        <v>1199.75</v>
      </c>
      <c r="AK124" s="618"/>
      <c r="AL124" s="210"/>
      <c r="AM124" s="210"/>
    </row>
    <row r="125" spans="1:39" x14ac:dyDescent="0.25">
      <c r="A125">
        <v>118</v>
      </c>
      <c r="B125" s="209" t="s">
        <v>242</v>
      </c>
      <c r="C125" s="209" t="s">
        <v>111</v>
      </c>
      <c r="D125" s="494"/>
      <c r="E125" s="494"/>
      <c r="F125" s="12"/>
      <c r="G125" s="21"/>
      <c r="H125" s="18"/>
      <c r="I125" s="24"/>
      <c r="J125" s="28"/>
      <c r="K125" s="67"/>
      <c r="L125" s="66"/>
      <c r="M125" s="336"/>
      <c r="N125" s="293"/>
      <c r="O125" s="293"/>
      <c r="P125" s="348"/>
      <c r="Q125" s="349"/>
      <c r="R125" s="356"/>
      <c r="S125" s="359">
        <v>41736</v>
      </c>
      <c r="T125" s="360" t="s">
        <v>617</v>
      </c>
      <c r="U125" s="378">
        <v>940</v>
      </c>
      <c r="V125" s="304">
        <v>42426</v>
      </c>
      <c r="W125" s="305">
        <v>989.25</v>
      </c>
      <c r="X125" s="370">
        <v>385</v>
      </c>
      <c r="Y125" s="310">
        <v>42426</v>
      </c>
      <c r="Z125" s="311">
        <v>385</v>
      </c>
      <c r="AA125" s="311">
        <v>989.26</v>
      </c>
      <c r="AB125" s="304">
        <v>42793</v>
      </c>
      <c r="AC125" s="305">
        <v>569</v>
      </c>
      <c r="AD125" s="296">
        <v>1136.92</v>
      </c>
      <c r="AE125" s="321" t="s">
        <v>958</v>
      </c>
      <c r="AF125" s="386">
        <v>660</v>
      </c>
      <c r="AG125" s="386">
        <v>1192.6199999999999</v>
      </c>
      <c r="AH125" s="2"/>
      <c r="AI125" s="2"/>
      <c r="AJ125" s="193"/>
      <c r="AK125" s="618"/>
      <c r="AL125" s="210"/>
      <c r="AM125" s="210"/>
    </row>
    <row r="126" spans="1:39" x14ac:dyDescent="0.25">
      <c r="A126">
        <v>119</v>
      </c>
      <c r="B126" s="209" t="s">
        <v>408</v>
      </c>
      <c r="C126" s="209" t="s">
        <v>531</v>
      </c>
      <c r="D126" s="494" t="str">
        <f>VLOOKUP(B126,[1]Hoja1!$A:$C,3,0)</f>
        <v>ANTILLON # 16</v>
      </c>
      <c r="E126" s="494" t="str">
        <f>VLOOKUP(B126,[1]Hoja1!$A:$B,2,0)</f>
        <v>ROMG391210A96</v>
      </c>
      <c r="F126" s="12"/>
      <c r="G126" s="21">
        <v>40203</v>
      </c>
      <c r="H126" s="18">
        <v>787113</v>
      </c>
      <c r="I126" s="24">
        <v>1137</v>
      </c>
      <c r="J126" s="28"/>
      <c r="K126" s="12"/>
      <c r="L126" s="29"/>
      <c r="M126" s="336">
        <v>40988</v>
      </c>
      <c r="N126" s="320">
        <v>1351113</v>
      </c>
      <c r="O126" s="342">
        <v>1195</v>
      </c>
      <c r="P126" s="348">
        <v>41694</v>
      </c>
      <c r="Q126" s="353" t="s">
        <v>672</v>
      </c>
      <c r="R126" s="356">
        <v>1223</v>
      </c>
      <c r="S126" s="359">
        <v>41694</v>
      </c>
      <c r="T126" s="360" t="s">
        <v>672</v>
      </c>
      <c r="U126" s="378">
        <v>1332</v>
      </c>
      <c r="V126" s="304">
        <v>42047</v>
      </c>
      <c r="W126" s="306" t="s">
        <v>770</v>
      </c>
      <c r="X126" s="370">
        <v>1393</v>
      </c>
      <c r="Y126" s="310">
        <v>42425</v>
      </c>
      <c r="Z126" s="311">
        <v>383</v>
      </c>
      <c r="AA126" s="311">
        <v>1462.1</v>
      </c>
      <c r="AB126" s="304">
        <v>42746</v>
      </c>
      <c r="AC126" s="305">
        <v>500</v>
      </c>
      <c r="AD126" s="296">
        <v>1535.47</v>
      </c>
      <c r="AE126" s="321" t="s">
        <v>959</v>
      </c>
      <c r="AF126" s="386">
        <v>662</v>
      </c>
      <c r="AG126" s="386">
        <v>1611.94</v>
      </c>
      <c r="AH126" s="78">
        <v>43482</v>
      </c>
      <c r="AI126" s="2" t="s">
        <v>990</v>
      </c>
      <c r="AJ126" s="542">
        <v>1615.08</v>
      </c>
      <c r="AK126" s="617">
        <v>43857</v>
      </c>
      <c r="AL126" s="210" t="s">
        <v>1121</v>
      </c>
      <c r="AM126" s="212">
        <v>1768.43</v>
      </c>
    </row>
    <row r="127" spans="1:39" x14ac:dyDescent="0.25">
      <c r="A127">
        <v>120</v>
      </c>
      <c r="B127" s="209" t="s">
        <v>154</v>
      </c>
      <c r="C127" s="209" t="s">
        <v>79</v>
      </c>
      <c r="D127" s="494" t="s">
        <v>635</v>
      </c>
      <c r="E127" s="494"/>
      <c r="F127" s="12"/>
      <c r="G127" s="21"/>
      <c r="H127" s="18"/>
      <c r="I127" s="24"/>
      <c r="J127" s="28"/>
      <c r="K127" s="12"/>
      <c r="L127" s="29"/>
      <c r="M127" s="336"/>
      <c r="N127" s="320"/>
      <c r="O127" s="342"/>
      <c r="P127" s="348"/>
      <c r="Q127" s="349"/>
      <c r="R127" s="356"/>
      <c r="S127" s="359">
        <v>41794</v>
      </c>
      <c r="T127" s="360" t="s">
        <v>636</v>
      </c>
      <c r="U127" s="378">
        <v>1421</v>
      </c>
      <c r="V127" s="305"/>
      <c r="W127" s="305"/>
      <c r="X127" s="370"/>
      <c r="Y127" s="311"/>
      <c r="Z127" s="311"/>
      <c r="AA127" s="311"/>
      <c r="AB127" s="304">
        <v>42810</v>
      </c>
      <c r="AC127" s="305">
        <v>598</v>
      </c>
      <c r="AD127" s="296">
        <v>1618.55</v>
      </c>
      <c r="AE127" s="385"/>
      <c r="AF127" s="386"/>
      <c r="AG127" s="293"/>
      <c r="AH127" s="459">
        <v>43672</v>
      </c>
      <c r="AI127" s="2">
        <v>958</v>
      </c>
      <c r="AJ127" s="542">
        <v>1729.81</v>
      </c>
      <c r="AK127" s="617">
        <v>43907</v>
      </c>
      <c r="AL127" s="210" t="s">
        <v>1186</v>
      </c>
      <c r="AM127" s="210">
        <v>1768.43</v>
      </c>
    </row>
    <row r="128" spans="1:39" x14ac:dyDescent="0.25">
      <c r="A128">
        <v>121</v>
      </c>
      <c r="B128" s="209" t="s">
        <v>208</v>
      </c>
      <c r="C128" s="209" t="s">
        <v>422</v>
      </c>
      <c r="D128" s="494" t="str">
        <f>VLOOKUP(B128,[1]Hoja1!$A:$C,3,0)</f>
        <v>HIDALGO #39</v>
      </c>
      <c r="E128" s="494" t="str">
        <f>VLOOKUP(B128,[1]Hoja1!$A:$B,2,0)</f>
        <v>ROGD860720AX3</v>
      </c>
      <c r="F128" s="12"/>
      <c r="G128" s="21">
        <v>40331</v>
      </c>
      <c r="H128" s="18">
        <v>787265</v>
      </c>
      <c r="I128" s="24">
        <v>163</v>
      </c>
      <c r="J128" s="28">
        <v>40857</v>
      </c>
      <c r="K128" s="12">
        <v>1173332</v>
      </c>
      <c r="L128" s="29">
        <v>193</v>
      </c>
      <c r="M128" s="336"/>
      <c r="N128" s="320"/>
      <c r="O128" s="320"/>
      <c r="P128" s="349"/>
      <c r="Q128" s="349"/>
      <c r="R128" s="356"/>
      <c r="S128" s="361"/>
      <c r="T128" s="361"/>
      <c r="U128" s="378"/>
      <c r="V128" s="305"/>
      <c r="W128" s="305"/>
      <c r="X128" s="370"/>
      <c r="Y128" s="311"/>
      <c r="Z128" s="311"/>
      <c r="AA128" s="311"/>
      <c r="AB128" s="305"/>
      <c r="AC128" s="305"/>
      <c r="AD128" s="296"/>
      <c r="AE128" s="293"/>
      <c r="AF128" s="293"/>
      <c r="AG128" s="293"/>
      <c r="AH128" s="2"/>
      <c r="AI128" s="2"/>
      <c r="AJ128" s="193"/>
      <c r="AK128" s="618"/>
      <c r="AL128" s="210"/>
      <c r="AM128" s="210"/>
    </row>
    <row r="129" spans="1:39" x14ac:dyDescent="0.25">
      <c r="A129">
        <v>122</v>
      </c>
      <c r="B129" s="209" t="s">
        <v>180</v>
      </c>
      <c r="C129" s="209" t="s">
        <v>89</v>
      </c>
      <c r="D129" s="494" t="s">
        <v>362</v>
      </c>
      <c r="E129" s="494" t="str">
        <f>VLOOKUP(B129,[1]Hoja1!$A:$B,2,0)</f>
        <v>ROPM391008IB9</v>
      </c>
      <c r="F129" s="12"/>
      <c r="G129" s="21">
        <v>40246</v>
      </c>
      <c r="H129" s="18">
        <v>787197</v>
      </c>
      <c r="I129" s="24">
        <v>163</v>
      </c>
      <c r="J129" s="104">
        <v>40584</v>
      </c>
      <c r="K129" s="64">
        <v>1173200</v>
      </c>
      <c r="L129" s="105">
        <v>170</v>
      </c>
      <c r="M129" s="339">
        <v>40962</v>
      </c>
      <c r="N129" s="344">
        <v>1351073</v>
      </c>
      <c r="O129" s="345">
        <v>172</v>
      </c>
      <c r="P129" s="348">
        <v>41341</v>
      </c>
      <c r="Q129" s="349">
        <v>140182</v>
      </c>
      <c r="R129" s="356">
        <v>185</v>
      </c>
      <c r="S129" s="359">
        <v>41670</v>
      </c>
      <c r="T129" s="360" t="s">
        <v>544</v>
      </c>
      <c r="U129" s="378">
        <v>192</v>
      </c>
      <c r="V129" s="304">
        <v>42046</v>
      </c>
      <c r="W129" s="306" t="s">
        <v>768</v>
      </c>
      <c r="X129" s="370">
        <v>195</v>
      </c>
      <c r="Y129" s="310">
        <v>42404</v>
      </c>
      <c r="Z129" s="311">
        <v>340</v>
      </c>
      <c r="AA129" s="311">
        <v>204.2</v>
      </c>
      <c r="AB129" s="305"/>
      <c r="AC129" s="305"/>
      <c r="AD129" s="296"/>
      <c r="AE129" s="293"/>
      <c r="AF129" s="293"/>
      <c r="AG129" s="293"/>
      <c r="AH129" s="459">
        <v>43501</v>
      </c>
      <c r="AI129" s="2">
        <v>870</v>
      </c>
      <c r="AJ129" s="542">
        <v>236.27</v>
      </c>
      <c r="AK129" s="618"/>
      <c r="AL129" s="210"/>
      <c r="AM129" s="210"/>
    </row>
    <row r="130" spans="1:39" x14ac:dyDescent="0.25">
      <c r="A130">
        <v>123</v>
      </c>
      <c r="B130" s="494" t="s">
        <v>252</v>
      </c>
      <c r="C130" s="209" t="s">
        <v>89</v>
      </c>
      <c r="D130" s="494" t="str">
        <f>VLOOKUP(B130,[1]Hoja1!$A:$C,3,0)</f>
        <v>HIDALGO #27</v>
      </c>
      <c r="E130" s="494" t="str">
        <f>VLOOKUP(B130,[1]Hoja1!$A:$B,2,0)</f>
        <v>RORJ731212MT1</v>
      </c>
      <c r="F130" s="12"/>
      <c r="G130" s="2"/>
      <c r="H130" s="2"/>
      <c r="I130" s="2"/>
      <c r="J130" s="2"/>
      <c r="K130" s="2"/>
      <c r="L130" s="2"/>
      <c r="M130" s="336">
        <v>41024</v>
      </c>
      <c r="N130" s="320">
        <v>1351133</v>
      </c>
      <c r="O130" s="342">
        <v>173</v>
      </c>
      <c r="P130" s="348">
        <v>41697</v>
      </c>
      <c r="Q130" s="353" t="s">
        <v>671</v>
      </c>
      <c r="R130" s="356">
        <v>185</v>
      </c>
      <c r="S130" s="359">
        <v>41697</v>
      </c>
      <c r="T130" s="360" t="s">
        <v>671</v>
      </c>
      <c r="U130" s="378">
        <v>192</v>
      </c>
      <c r="V130" s="304">
        <v>42394</v>
      </c>
      <c r="W130" s="305">
        <v>331</v>
      </c>
      <c r="X130" s="370">
        <v>147</v>
      </c>
      <c r="Y130" s="310">
        <v>42394</v>
      </c>
      <c r="Z130" s="311">
        <v>331</v>
      </c>
      <c r="AA130" s="311">
        <v>358.2</v>
      </c>
      <c r="AB130" s="304">
        <v>42870</v>
      </c>
      <c r="AC130" s="305">
        <v>621</v>
      </c>
      <c r="AD130" s="296">
        <v>221.76</v>
      </c>
      <c r="AE130" s="293"/>
      <c r="AF130" s="293"/>
      <c r="AG130" s="293"/>
      <c r="AH130" s="2"/>
      <c r="AI130" s="2"/>
      <c r="AJ130" s="193"/>
      <c r="AK130" s="618"/>
      <c r="AL130" s="210"/>
      <c r="AM130" s="210"/>
    </row>
    <row r="131" spans="1:39" x14ac:dyDescent="0.25">
      <c r="A131">
        <v>124</v>
      </c>
      <c r="B131" s="209" t="s">
        <v>413</v>
      </c>
      <c r="C131" s="209" t="s">
        <v>531</v>
      </c>
      <c r="D131" s="494" t="str">
        <f>VLOOKUP(B131,[1]Hoja1!$A:$C,3,0)</f>
        <v>JUAREZ #1</v>
      </c>
      <c r="E131" s="494" t="str">
        <f>VLOOKUP(B131,[1]Hoja1!$A:$B,2,0)</f>
        <v>ROSG7312128HO</v>
      </c>
      <c r="F131" s="12"/>
      <c r="G131" s="21">
        <v>40225</v>
      </c>
      <c r="H131" s="18">
        <v>787159</v>
      </c>
      <c r="I131" s="24">
        <v>1137</v>
      </c>
      <c r="J131" s="28">
        <v>40665</v>
      </c>
      <c r="K131" s="12">
        <v>1173294</v>
      </c>
      <c r="L131" s="29">
        <v>1193</v>
      </c>
      <c r="M131" s="336">
        <v>41085</v>
      </c>
      <c r="N131" s="320">
        <v>1351143</v>
      </c>
      <c r="O131" s="342">
        <v>1195</v>
      </c>
      <c r="P131" s="348">
        <v>41582</v>
      </c>
      <c r="Q131" s="349">
        <v>140286</v>
      </c>
      <c r="R131" s="356">
        <v>1223</v>
      </c>
      <c r="S131" s="359">
        <v>41946</v>
      </c>
      <c r="T131" s="360" t="s">
        <v>670</v>
      </c>
      <c r="U131" s="378">
        <v>1332</v>
      </c>
      <c r="V131" s="304">
        <v>42269</v>
      </c>
      <c r="W131" s="306" t="s">
        <v>825</v>
      </c>
      <c r="X131" s="370">
        <v>400.26</v>
      </c>
      <c r="Y131" s="314" t="s">
        <v>108</v>
      </c>
      <c r="Z131" s="311"/>
      <c r="AA131" s="311"/>
      <c r="AB131" s="305"/>
      <c r="AC131" s="305"/>
      <c r="AD131" s="296"/>
      <c r="AE131" s="293"/>
      <c r="AF131" s="293"/>
      <c r="AG131" s="293"/>
      <c r="AH131" s="2"/>
      <c r="AI131" s="2"/>
      <c r="AJ131" s="193"/>
      <c r="AK131" s="618"/>
      <c r="AL131" s="210"/>
      <c r="AM131" s="210"/>
    </row>
    <row r="132" spans="1:39" x14ac:dyDescent="0.25">
      <c r="A132">
        <v>125</v>
      </c>
      <c r="B132" s="209" t="s">
        <v>500</v>
      </c>
      <c r="C132" s="209" t="s">
        <v>52</v>
      </c>
      <c r="D132" s="494" t="s">
        <v>501</v>
      </c>
      <c r="E132" s="494" t="s">
        <v>502</v>
      </c>
      <c r="F132" s="12"/>
      <c r="G132" s="21"/>
      <c r="H132" s="18"/>
      <c r="I132" s="24"/>
      <c r="J132" s="28"/>
      <c r="K132" s="12"/>
      <c r="L132" s="29"/>
      <c r="M132" s="336"/>
      <c r="N132" s="320"/>
      <c r="O132" s="342"/>
      <c r="P132" s="348">
        <v>41555</v>
      </c>
      <c r="Q132" s="349">
        <v>140280</v>
      </c>
      <c r="R132" s="356">
        <v>100</v>
      </c>
      <c r="S132" s="359">
        <v>41684</v>
      </c>
      <c r="T132" s="360" t="s">
        <v>669</v>
      </c>
      <c r="U132" s="378">
        <v>192</v>
      </c>
      <c r="V132" s="305"/>
      <c r="W132" s="305"/>
      <c r="X132" s="307"/>
      <c r="Y132" s="310">
        <v>42381</v>
      </c>
      <c r="Z132" s="311">
        <v>315</v>
      </c>
      <c r="AA132" s="311">
        <v>211.2</v>
      </c>
      <c r="AB132" s="305"/>
      <c r="AC132" s="305"/>
      <c r="AD132" s="296"/>
      <c r="AE132" s="293"/>
      <c r="AF132" s="293"/>
      <c r="AG132" s="293"/>
      <c r="AH132" s="459">
        <v>43493</v>
      </c>
      <c r="AI132" s="2">
        <v>860</v>
      </c>
      <c r="AJ132" s="542">
        <v>235.83</v>
      </c>
      <c r="AK132" s="617">
        <v>43882</v>
      </c>
      <c r="AL132" s="210" t="s">
        <v>1159</v>
      </c>
      <c r="AM132" s="210">
        <v>68.430000000000007</v>
      </c>
    </row>
    <row r="133" spans="1:39" x14ac:dyDescent="0.25">
      <c r="A133">
        <v>126</v>
      </c>
      <c r="B133" s="209" t="s">
        <v>169</v>
      </c>
      <c r="C133" s="209" t="s">
        <v>531</v>
      </c>
      <c r="D133" s="494" t="e">
        <f>VLOOKUP(B133,[1]Hoja1!$A:$C,3,0)</f>
        <v>#N/A</v>
      </c>
      <c r="E133" s="494" t="e">
        <f>VLOOKUP(B133,[1]Hoja1!$A:$B,2,0)</f>
        <v>#N/A</v>
      </c>
      <c r="F133" s="12"/>
      <c r="G133" s="21">
        <v>40220</v>
      </c>
      <c r="H133" s="18">
        <v>787148</v>
      </c>
      <c r="I133" s="24">
        <v>1137</v>
      </c>
      <c r="J133" s="28"/>
      <c r="K133" s="12"/>
      <c r="L133" s="29"/>
      <c r="M133" s="336"/>
      <c r="N133" s="320"/>
      <c r="O133" s="342"/>
      <c r="P133" s="349"/>
      <c r="Q133" s="349"/>
      <c r="R133" s="356"/>
      <c r="S133" s="361"/>
      <c r="T133" s="361"/>
      <c r="U133" s="378"/>
      <c r="V133" s="305"/>
      <c r="W133" s="305"/>
      <c r="X133" s="307"/>
      <c r="Y133" s="311"/>
      <c r="Z133" s="311"/>
      <c r="AA133" s="311"/>
      <c r="AB133" s="305"/>
      <c r="AC133" s="305"/>
      <c r="AD133" s="296"/>
      <c r="AE133" s="293"/>
      <c r="AF133" s="293"/>
      <c r="AG133" s="293"/>
      <c r="AH133" s="2"/>
      <c r="AI133" s="2"/>
      <c r="AJ133" s="193"/>
      <c r="AK133" s="618"/>
      <c r="AL133" s="210"/>
      <c r="AM133" s="210"/>
    </row>
    <row r="134" spans="1:39" x14ac:dyDescent="0.25">
      <c r="A134">
        <v>127</v>
      </c>
      <c r="B134" s="209" t="s">
        <v>229</v>
      </c>
      <c r="C134" s="209" t="s">
        <v>12</v>
      </c>
      <c r="D134" s="494" t="e">
        <f>VLOOKUP(B134,[1]Hoja1!$A:$C,3,0)</f>
        <v>#N/A</v>
      </c>
      <c r="E134" s="494" t="e">
        <f>VLOOKUP(B134,[1]Hoja1!$A:$B,2,0)</f>
        <v>#N/A</v>
      </c>
      <c r="F134" s="12"/>
      <c r="G134" s="21"/>
      <c r="H134" s="18"/>
      <c r="I134" s="24"/>
      <c r="J134" s="28">
        <v>40585</v>
      </c>
      <c r="K134" s="12">
        <v>1173206</v>
      </c>
      <c r="L134" s="29">
        <v>333</v>
      </c>
      <c r="M134" s="336"/>
      <c r="N134" s="320"/>
      <c r="O134" s="342"/>
      <c r="P134" s="349" t="s">
        <v>849</v>
      </c>
      <c r="Q134" s="349"/>
      <c r="R134" s="356"/>
      <c r="S134" s="361" t="s">
        <v>849</v>
      </c>
      <c r="T134" s="361"/>
      <c r="U134" s="378"/>
      <c r="V134" s="305" t="s">
        <v>849</v>
      </c>
      <c r="W134" s="305"/>
      <c r="X134" s="307"/>
      <c r="Y134" s="310">
        <v>42474</v>
      </c>
      <c r="Z134" s="311">
        <v>410</v>
      </c>
      <c r="AA134" s="311">
        <v>744.05</v>
      </c>
      <c r="AB134" s="304">
        <v>43148</v>
      </c>
      <c r="AC134" s="305">
        <v>558</v>
      </c>
      <c r="AD134" s="296">
        <v>280.16000000000003</v>
      </c>
      <c r="AE134" s="293"/>
      <c r="AF134" s="293"/>
      <c r="AG134" s="293"/>
      <c r="AH134" s="2"/>
      <c r="AI134" s="2"/>
      <c r="AJ134" s="193"/>
      <c r="AK134" s="617">
        <v>43844</v>
      </c>
      <c r="AL134" s="210" t="s">
        <v>1107</v>
      </c>
      <c r="AM134" s="210">
        <v>68.430000000000007</v>
      </c>
    </row>
    <row r="135" spans="1:39" x14ac:dyDescent="0.25">
      <c r="A135">
        <v>128</v>
      </c>
      <c r="B135" s="494" t="s">
        <v>257</v>
      </c>
      <c r="C135" s="494" t="s">
        <v>98</v>
      </c>
      <c r="D135" s="494" t="str">
        <f>VLOOKUP(B135,[1]Hoja1!$A:$C,3,0)</f>
        <v>MARIA MESA LEAL #5</v>
      </c>
      <c r="E135" s="494" t="str">
        <f>VLOOKUP(B135,[1]Hoja1!$A:$B,2,0)</f>
        <v>SARJ4912256C5</v>
      </c>
      <c r="F135" s="12"/>
      <c r="G135" s="2"/>
      <c r="H135" s="2"/>
      <c r="I135" s="2"/>
      <c r="J135" s="2"/>
      <c r="K135" s="2"/>
      <c r="L135" s="2"/>
      <c r="M135" s="336">
        <v>41184</v>
      </c>
      <c r="N135" s="320">
        <v>1351156</v>
      </c>
      <c r="O135" s="342">
        <v>200</v>
      </c>
      <c r="P135" s="349"/>
      <c r="Q135" s="349" t="s">
        <v>458</v>
      </c>
      <c r="R135" s="356">
        <v>210</v>
      </c>
      <c r="S135" s="361"/>
      <c r="T135" s="361"/>
      <c r="U135" s="378"/>
      <c r="V135" s="305"/>
      <c r="W135" s="305"/>
      <c r="X135" s="307"/>
      <c r="Y135" s="311"/>
      <c r="Z135" s="311"/>
      <c r="AA135" s="311"/>
      <c r="AB135" s="305"/>
      <c r="AC135" s="295"/>
      <c r="AD135" s="296"/>
      <c r="AE135" s="293"/>
      <c r="AF135" s="293"/>
      <c r="AG135" s="293"/>
      <c r="AH135" s="2"/>
      <c r="AI135" s="2"/>
      <c r="AJ135" s="193"/>
      <c r="AK135" s="618"/>
      <c r="AL135" s="210"/>
      <c r="AM135" s="210"/>
    </row>
    <row r="136" spans="1:39" x14ac:dyDescent="0.25">
      <c r="A136" s="269" t="s">
        <v>108</v>
      </c>
      <c r="B136" s="399" t="s">
        <v>241</v>
      </c>
      <c r="C136" s="399" t="s">
        <v>113</v>
      </c>
      <c r="D136" s="399" t="str">
        <f>VLOOKUP(B136,[1]Hoja1!$A:$C,3,0)</f>
        <v>TORRES #2</v>
      </c>
      <c r="E136" s="399" t="str">
        <f>VLOOKUP(B136,[1]Hoja1!$A:$B,2,0)</f>
        <v>SAFC510810L49</v>
      </c>
      <c r="F136" s="12"/>
      <c r="G136" s="21"/>
      <c r="H136" s="18"/>
      <c r="I136" s="24"/>
      <c r="J136" s="28">
        <v>40605</v>
      </c>
      <c r="K136" s="12">
        <v>1173226</v>
      </c>
      <c r="L136" s="66">
        <v>170</v>
      </c>
      <c r="M136" s="336">
        <v>40967</v>
      </c>
      <c r="N136" s="320">
        <v>1351091</v>
      </c>
      <c r="O136" s="343">
        <v>173</v>
      </c>
      <c r="P136" s="348">
        <v>41354</v>
      </c>
      <c r="Q136" s="349">
        <v>140208</v>
      </c>
      <c r="R136" s="356">
        <v>185</v>
      </c>
      <c r="S136" s="361"/>
      <c r="T136" s="361"/>
      <c r="U136" s="378"/>
      <c r="V136" s="305"/>
      <c r="W136" s="305"/>
      <c r="X136" s="307"/>
      <c r="Y136" s="311"/>
      <c r="Z136" s="311"/>
      <c r="AA136" s="311"/>
      <c r="AB136" s="295"/>
      <c r="AC136" s="295"/>
      <c r="AD136" s="296"/>
      <c r="AE136" s="293"/>
      <c r="AF136" s="293"/>
      <c r="AG136" s="293"/>
      <c r="AH136" s="206" t="s">
        <v>108</v>
      </c>
      <c r="AI136" s="2"/>
      <c r="AJ136" s="193"/>
      <c r="AK136" s="618"/>
      <c r="AL136" s="210"/>
      <c r="AM136" s="210"/>
    </row>
    <row r="137" spans="1:39" x14ac:dyDescent="0.25">
      <c r="A137">
        <v>130</v>
      </c>
      <c r="B137" s="209" t="s">
        <v>194</v>
      </c>
      <c r="C137" s="209" t="s">
        <v>76</v>
      </c>
      <c r="D137" s="494" t="e">
        <f>VLOOKUP(B137,[1]Hoja1!$A:$C,3,0)</f>
        <v>#N/A</v>
      </c>
      <c r="E137" s="494" t="e">
        <f>VLOOKUP(B137,[1]Hoja1!$A:$B,2,0)</f>
        <v>#N/A</v>
      </c>
      <c r="F137" s="12"/>
      <c r="G137" s="21">
        <v>40290</v>
      </c>
      <c r="H137" s="18">
        <v>787243</v>
      </c>
      <c r="I137" s="24">
        <v>200</v>
      </c>
      <c r="J137" s="28"/>
      <c r="K137" s="12"/>
      <c r="L137" s="29"/>
      <c r="M137" s="336"/>
      <c r="N137" s="320"/>
      <c r="O137" s="342"/>
      <c r="P137" s="349"/>
      <c r="Q137" s="349"/>
      <c r="R137" s="356"/>
      <c r="S137" s="361"/>
      <c r="T137" s="361"/>
      <c r="U137" s="378"/>
      <c r="V137" s="305"/>
      <c r="W137" s="305"/>
      <c r="X137" s="307"/>
      <c r="Y137" s="311"/>
      <c r="Z137" s="311"/>
      <c r="AA137" s="311"/>
      <c r="AB137" s="295"/>
      <c r="AC137" s="295"/>
      <c r="AD137" s="296"/>
      <c r="AE137" s="293"/>
      <c r="AF137" s="293"/>
      <c r="AG137" s="293"/>
      <c r="AH137" s="2"/>
      <c r="AI137" s="2"/>
      <c r="AJ137" s="193"/>
      <c r="AK137" s="618"/>
      <c r="AL137" s="210"/>
      <c r="AM137" s="210"/>
    </row>
    <row r="138" spans="1:39" x14ac:dyDescent="0.25">
      <c r="A138">
        <v>131</v>
      </c>
      <c r="B138" s="209" t="s">
        <v>610</v>
      </c>
      <c r="C138" s="209" t="s">
        <v>531</v>
      </c>
      <c r="D138" s="494"/>
      <c r="E138" s="494"/>
      <c r="F138" s="12"/>
      <c r="G138" s="21"/>
      <c r="H138" s="18"/>
      <c r="I138" s="24"/>
      <c r="J138" s="28"/>
      <c r="K138" s="12"/>
      <c r="L138" s="29"/>
      <c r="M138" s="336"/>
      <c r="N138" s="320"/>
      <c r="O138" s="342"/>
      <c r="P138" s="349"/>
      <c r="Q138" s="349"/>
      <c r="R138" s="356"/>
      <c r="S138" s="359">
        <v>41733</v>
      </c>
      <c r="T138" s="360" t="s">
        <v>611</v>
      </c>
      <c r="U138" s="378">
        <v>1332</v>
      </c>
      <c r="V138" s="305"/>
      <c r="W138" s="305"/>
      <c r="X138" s="307"/>
      <c r="Y138" s="311"/>
      <c r="Z138" s="311"/>
      <c r="AA138" s="311"/>
      <c r="AB138" s="295"/>
      <c r="AC138" s="295"/>
      <c r="AD138" s="296"/>
      <c r="AE138" s="293"/>
      <c r="AF138" s="293"/>
      <c r="AG138" s="293"/>
      <c r="AH138" s="2"/>
      <c r="AI138" s="2"/>
      <c r="AJ138" s="193"/>
      <c r="AK138" s="618"/>
      <c r="AL138" s="210"/>
      <c r="AM138" s="210"/>
    </row>
    <row r="139" spans="1:39" x14ac:dyDescent="0.25">
      <c r="A139" s="269">
        <v>132</v>
      </c>
      <c r="B139" s="399" t="s">
        <v>160</v>
      </c>
      <c r="C139" s="399" t="s">
        <v>444</v>
      </c>
      <c r="D139" s="399" t="s">
        <v>347</v>
      </c>
      <c r="E139" s="399" t="str">
        <f>VLOOKUP(B139,[1]Hoja1!$A:$B,2,0)</f>
        <v>SACJ631110866</v>
      </c>
      <c r="F139" s="12"/>
      <c r="G139" s="21">
        <v>40200</v>
      </c>
      <c r="H139" s="18">
        <v>787110</v>
      </c>
      <c r="I139" s="24">
        <v>163</v>
      </c>
      <c r="J139" s="28">
        <v>40564</v>
      </c>
      <c r="K139" s="12">
        <v>1173160</v>
      </c>
      <c r="L139" s="29">
        <v>170</v>
      </c>
      <c r="M139" s="336">
        <v>40952</v>
      </c>
      <c r="N139" s="320">
        <v>1351024</v>
      </c>
      <c r="O139" s="342">
        <v>172</v>
      </c>
      <c r="P139" s="348">
        <v>41325</v>
      </c>
      <c r="Q139" s="349">
        <v>140142</v>
      </c>
      <c r="R139" s="356">
        <v>185</v>
      </c>
      <c r="S139" s="361"/>
      <c r="T139" s="361"/>
      <c r="U139" s="378"/>
      <c r="V139" s="305"/>
      <c r="W139" s="305"/>
      <c r="X139" s="307"/>
      <c r="Y139" s="311"/>
      <c r="Z139" s="311"/>
      <c r="AA139" s="311"/>
      <c r="AB139" s="295"/>
      <c r="AC139" s="295"/>
      <c r="AD139" s="296"/>
      <c r="AE139" s="293"/>
      <c r="AF139" s="293"/>
      <c r="AG139" s="293"/>
      <c r="AH139" s="78"/>
      <c r="AI139" s="2"/>
      <c r="AJ139" s="193"/>
      <c r="AK139" s="617">
        <v>43839</v>
      </c>
      <c r="AL139" s="210" t="s">
        <v>1092</v>
      </c>
      <c r="AM139" s="210">
        <v>68.430000000000007</v>
      </c>
    </row>
    <row r="140" spans="1:39" x14ac:dyDescent="0.25">
      <c r="A140">
        <v>133</v>
      </c>
      <c r="B140" s="209" t="s">
        <v>160</v>
      </c>
      <c r="C140" s="209" t="s">
        <v>15</v>
      </c>
      <c r="D140" s="494" t="s">
        <v>346</v>
      </c>
      <c r="E140" s="494" t="str">
        <f>VLOOKUP(B140,[1]Hoja1!$A:$B,2,0)</f>
        <v>SACJ631110866</v>
      </c>
      <c r="F140" s="12"/>
      <c r="G140" s="21">
        <v>40200</v>
      </c>
      <c r="H140" s="18">
        <v>787111</v>
      </c>
      <c r="I140" s="24">
        <v>163</v>
      </c>
      <c r="J140" s="28">
        <v>40564</v>
      </c>
      <c r="K140" s="12">
        <v>1173161</v>
      </c>
      <c r="L140" s="29">
        <v>170</v>
      </c>
      <c r="M140" s="336">
        <v>40952</v>
      </c>
      <c r="N140" s="320">
        <v>1351023</v>
      </c>
      <c r="O140" s="342">
        <v>172</v>
      </c>
      <c r="P140" s="348">
        <v>41325</v>
      </c>
      <c r="Q140" s="349">
        <v>140141</v>
      </c>
      <c r="R140" s="356">
        <v>185</v>
      </c>
      <c r="S140" s="359">
        <v>41674</v>
      </c>
      <c r="T140" s="360" t="s">
        <v>550</v>
      </c>
      <c r="U140" s="378">
        <v>192</v>
      </c>
      <c r="V140" s="304">
        <v>42041</v>
      </c>
      <c r="W140" s="306" t="s">
        <v>762</v>
      </c>
      <c r="X140" s="370">
        <v>195</v>
      </c>
      <c r="Y140" s="310">
        <v>42381</v>
      </c>
      <c r="Z140" s="311">
        <v>316</v>
      </c>
      <c r="AA140" s="311">
        <v>204.2</v>
      </c>
      <c r="AB140" s="298">
        <v>42744</v>
      </c>
      <c r="AC140" s="295">
        <v>495</v>
      </c>
      <c r="AD140" s="296">
        <v>214.4</v>
      </c>
      <c r="AE140" s="321" t="s">
        <v>960</v>
      </c>
      <c r="AF140" s="386">
        <v>656</v>
      </c>
      <c r="AG140" s="386">
        <v>225.12</v>
      </c>
      <c r="AH140" s="459">
        <v>43481</v>
      </c>
      <c r="AI140" s="2">
        <v>842</v>
      </c>
      <c r="AJ140" s="542">
        <v>228</v>
      </c>
      <c r="AK140" s="210"/>
      <c r="AL140" s="210"/>
      <c r="AM140" s="210"/>
    </row>
    <row r="141" spans="1:39" x14ac:dyDescent="0.25">
      <c r="A141">
        <v>134</v>
      </c>
      <c r="B141" s="209" t="s">
        <v>225</v>
      </c>
      <c r="C141" s="209" t="s">
        <v>1233</v>
      </c>
      <c r="D141" s="494" t="s">
        <v>1234</v>
      </c>
      <c r="E141" s="494"/>
      <c r="F141" s="12"/>
      <c r="G141" s="21"/>
      <c r="H141" s="18"/>
      <c r="I141" s="24"/>
      <c r="J141" s="28"/>
      <c r="K141" s="12"/>
      <c r="L141" s="29"/>
      <c r="M141" s="336"/>
      <c r="N141" s="320"/>
      <c r="O141" s="342"/>
      <c r="P141" s="348"/>
      <c r="Q141" s="349"/>
      <c r="R141" s="356"/>
      <c r="S141" s="359"/>
      <c r="T141" s="360"/>
      <c r="U141" s="378"/>
      <c r="V141" s="304"/>
      <c r="W141" s="306"/>
      <c r="X141" s="370"/>
      <c r="Y141" s="310"/>
      <c r="Z141" s="311"/>
      <c r="AA141" s="311"/>
      <c r="AB141" s="298"/>
      <c r="AC141" s="295"/>
      <c r="AD141" s="296"/>
      <c r="AE141" s="321"/>
      <c r="AF141" s="386"/>
      <c r="AG141" s="386"/>
      <c r="AH141" s="78">
        <v>43817</v>
      </c>
      <c r="AI141" s="2">
        <v>980</v>
      </c>
      <c r="AJ141" s="193">
        <v>482.16</v>
      </c>
      <c r="AK141" s="211">
        <v>44113</v>
      </c>
      <c r="AL141" s="210">
        <v>1129</v>
      </c>
      <c r="AM141" s="210">
        <v>68.430000000000007</v>
      </c>
    </row>
    <row r="142" spans="1:39" x14ac:dyDescent="0.25">
      <c r="A142">
        <v>135</v>
      </c>
      <c r="B142" s="209" t="s">
        <v>225</v>
      </c>
      <c r="C142" s="209" t="s">
        <v>55</v>
      </c>
      <c r="D142" s="494" t="str">
        <f>VLOOKUP(B142,[1]Hoja1!$A:$C,3,0)</f>
        <v>JUAREZ #48</v>
      </c>
      <c r="E142" s="494" t="str">
        <f>VLOOKUP(B142,[1]Hoja1!$A:$B,2,0)</f>
        <v>SACC800225GV4</v>
      </c>
      <c r="F142" s="12"/>
      <c r="G142" s="21">
        <v>40521</v>
      </c>
      <c r="H142" s="18">
        <v>787290</v>
      </c>
      <c r="I142" s="24">
        <v>163</v>
      </c>
      <c r="J142" s="28">
        <v>40729</v>
      </c>
      <c r="K142" s="12">
        <v>1173304</v>
      </c>
      <c r="L142" s="29">
        <v>193</v>
      </c>
      <c r="M142" s="336">
        <v>41256</v>
      </c>
      <c r="N142" s="320">
        <v>1351167</v>
      </c>
      <c r="O142" s="346">
        <v>195</v>
      </c>
      <c r="P142" s="350">
        <v>41492</v>
      </c>
      <c r="Q142" s="349">
        <v>140260</v>
      </c>
      <c r="R142" s="356">
        <v>203</v>
      </c>
      <c r="S142" s="361"/>
      <c r="T142" s="361"/>
      <c r="U142" s="378"/>
      <c r="V142" s="304">
        <v>42083</v>
      </c>
      <c r="W142" s="305">
        <v>243</v>
      </c>
      <c r="X142" s="370">
        <v>399.67</v>
      </c>
      <c r="Y142" s="310">
        <v>42489</v>
      </c>
      <c r="Z142" s="311">
        <v>425</v>
      </c>
      <c r="AA142" s="311">
        <v>419.08</v>
      </c>
      <c r="AB142" s="298">
        <v>42825</v>
      </c>
      <c r="AC142" s="295">
        <v>604</v>
      </c>
      <c r="AD142" s="296">
        <v>440.05</v>
      </c>
      <c r="AE142" s="492" t="s">
        <v>962</v>
      </c>
      <c r="AF142" s="387">
        <v>1256</v>
      </c>
      <c r="AG142" s="293">
        <v>476.05</v>
      </c>
      <c r="AK142" s="210"/>
      <c r="AL142" s="210"/>
      <c r="AM142" s="210"/>
    </row>
    <row r="143" spans="1:39" x14ac:dyDescent="0.25">
      <c r="A143">
        <v>136</v>
      </c>
      <c r="B143" s="494" t="s">
        <v>219</v>
      </c>
      <c r="C143" s="209" t="s">
        <v>111</v>
      </c>
      <c r="D143" s="494" t="str">
        <f>VLOOKUP(B143,[1]Hoja1!$A:$C,3,0)</f>
        <v>JUAREZ #69</v>
      </c>
      <c r="E143" s="494" t="str">
        <f>VLOOKUP(B143,[1]Hoja1!$A:$B,2,0)</f>
        <v>SACD750813M24</v>
      </c>
      <c r="F143" s="12"/>
      <c r="G143" s="21">
        <v>40543</v>
      </c>
      <c r="H143" s="18">
        <v>787299</v>
      </c>
      <c r="I143" s="24">
        <v>1312.5</v>
      </c>
      <c r="J143" s="28"/>
      <c r="K143" s="12">
        <v>1351111</v>
      </c>
      <c r="L143" s="29"/>
      <c r="M143" s="336">
        <v>40988</v>
      </c>
      <c r="N143" s="320">
        <v>1351111</v>
      </c>
      <c r="O143" s="343">
        <v>2386</v>
      </c>
      <c r="P143" s="350"/>
      <c r="Q143" s="349" t="s">
        <v>458</v>
      </c>
      <c r="R143" s="356">
        <v>1223</v>
      </c>
      <c r="S143" s="361"/>
      <c r="T143" s="361"/>
      <c r="U143" s="378"/>
      <c r="V143" s="305"/>
      <c r="W143" s="305"/>
      <c r="X143" s="307"/>
      <c r="Y143" s="311"/>
      <c r="Z143" s="311"/>
      <c r="AA143" s="311"/>
      <c r="AB143" s="295"/>
      <c r="AC143" s="295"/>
      <c r="AD143" s="296"/>
      <c r="AE143" s="385"/>
      <c r="AF143" s="293"/>
      <c r="AG143" s="293"/>
      <c r="AH143" s="2"/>
      <c r="AI143" s="2"/>
      <c r="AJ143" s="193"/>
      <c r="AK143" s="210"/>
      <c r="AL143" s="210"/>
      <c r="AM143" s="210"/>
    </row>
    <row r="144" spans="1:39" x14ac:dyDescent="0.25">
      <c r="A144">
        <v>137</v>
      </c>
      <c r="B144" s="209" t="s">
        <v>162</v>
      </c>
      <c r="C144" s="494" t="s">
        <v>17</v>
      </c>
      <c r="D144" s="494"/>
      <c r="E144" s="494"/>
      <c r="F144" s="12"/>
      <c r="G144" s="21">
        <v>40205</v>
      </c>
      <c r="H144" s="18">
        <v>787116</v>
      </c>
      <c r="I144" s="24">
        <v>164</v>
      </c>
      <c r="J144" s="28"/>
      <c r="K144" s="12"/>
      <c r="L144" s="29"/>
      <c r="M144" s="336"/>
      <c r="N144" s="320"/>
      <c r="O144" s="342"/>
      <c r="P144" s="349"/>
      <c r="Q144" s="349"/>
      <c r="R144" s="356"/>
      <c r="S144" s="361"/>
      <c r="T144" s="361"/>
      <c r="U144" s="378"/>
      <c r="V144" s="305"/>
      <c r="W144" s="305"/>
      <c r="X144" s="307"/>
      <c r="Y144" s="311"/>
      <c r="Z144" s="311"/>
      <c r="AA144" s="311"/>
      <c r="AB144" s="295"/>
      <c r="AC144" s="295"/>
      <c r="AD144" s="296"/>
      <c r="AE144" s="385"/>
      <c r="AF144" s="293"/>
      <c r="AG144" s="293"/>
      <c r="AH144" s="2"/>
      <c r="AI144" s="2"/>
      <c r="AJ144" s="193"/>
      <c r="AK144" s="210"/>
      <c r="AL144" s="210"/>
      <c r="AM144" s="210"/>
    </row>
    <row r="145" spans="1:39" x14ac:dyDescent="0.25">
      <c r="A145" s="269">
        <v>138</v>
      </c>
      <c r="B145" s="399" t="s">
        <v>157</v>
      </c>
      <c r="C145" s="399" t="s">
        <v>11</v>
      </c>
      <c r="D145" s="399" t="e">
        <f>VLOOKUP(B145,[1]Hoja1!$A:$C,3,0)</f>
        <v>#N/A</v>
      </c>
      <c r="E145" s="399" t="e">
        <f>VLOOKUP(B145,[1]Hoja1!$A:$B,2,0)</f>
        <v>#N/A</v>
      </c>
      <c r="F145" s="12"/>
      <c r="G145" s="21">
        <v>40198</v>
      </c>
      <c r="H145" s="101">
        <v>787103</v>
      </c>
      <c r="I145" s="24">
        <v>164</v>
      </c>
      <c r="J145" s="28"/>
      <c r="K145" s="12"/>
      <c r="L145" s="29"/>
      <c r="M145" s="336"/>
      <c r="N145" s="320"/>
      <c r="O145" s="342"/>
      <c r="P145" s="349"/>
      <c r="Q145" s="349"/>
      <c r="R145" s="356"/>
      <c r="S145" s="361"/>
      <c r="T145" s="361"/>
      <c r="U145" s="378"/>
      <c r="V145" s="305"/>
      <c r="W145" s="305"/>
      <c r="X145" s="307"/>
      <c r="Y145" s="311"/>
      <c r="Z145" s="311"/>
      <c r="AA145" s="311"/>
      <c r="AB145" s="295"/>
      <c r="AC145" s="295"/>
      <c r="AD145" s="296"/>
      <c r="AE145" s="385"/>
      <c r="AF145" s="293"/>
      <c r="AG145" s="293"/>
      <c r="AH145" s="2"/>
      <c r="AI145" s="2"/>
      <c r="AJ145" s="193"/>
      <c r="AK145" s="210"/>
      <c r="AL145" s="210"/>
      <c r="AM145" s="210"/>
    </row>
    <row r="146" spans="1:39" x14ac:dyDescent="0.25">
      <c r="A146">
        <v>139</v>
      </c>
      <c r="B146" s="209" t="s">
        <v>454</v>
      </c>
      <c r="C146" s="494" t="s">
        <v>12</v>
      </c>
      <c r="D146" s="494" t="s">
        <v>455</v>
      </c>
      <c r="E146" s="494"/>
      <c r="F146" s="12"/>
      <c r="G146" s="21"/>
      <c r="H146" s="101"/>
      <c r="I146" s="24"/>
      <c r="J146" s="28"/>
      <c r="K146" s="12"/>
      <c r="L146" s="29"/>
      <c r="M146" s="336">
        <v>41094</v>
      </c>
      <c r="N146" s="320">
        <v>1351146</v>
      </c>
      <c r="O146" s="342">
        <v>173</v>
      </c>
      <c r="P146" s="348">
        <v>41619</v>
      </c>
      <c r="Q146" s="349">
        <v>140297</v>
      </c>
      <c r="R146" s="356">
        <v>185</v>
      </c>
      <c r="S146" s="359">
        <v>41990</v>
      </c>
      <c r="T146" s="360" t="s">
        <v>678</v>
      </c>
      <c r="U146" s="378">
        <v>192</v>
      </c>
      <c r="V146" s="305"/>
      <c r="W146" s="305"/>
      <c r="X146" s="307"/>
      <c r="Y146" s="311"/>
      <c r="Z146" s="311"/>
      <c r="AA146" s="311"/>
      <c r="AB146" s="295"/>
      <c r="AC146" s="295"/>
      <c r="AD146" s="296"/>
      <c r="AE146" s="385"/>
      <c r="AF146" s="293"/>
      <c r="AG146" s="293"/>
      <c r="AH146" s="2"/>
      <c r="AI146" s="2"/>
      <c r="AJ146" s="193"/>
      <c r="AK146" s="210"/>
      <c r="AL146" s="210"/>
      <c r="AM146" s="210"/>
    </row>
    <row r="147" spans="1:39" x14ac:dyDescent="0.25">
      <c r="A147">
        <v>140</v>
      </c>
      <c r="B147" s="209" t="s">
        <v>454</v>
      </c>
      <c r="C147" s="494" t="s">
        <v>111</v>
      </c>
      <c r="D147" s="494" t="s">
        <v>455</v>
      </c>
      <c r="E147" s="494"/>
      <c r="F147" s="12"/>
      <c r="G147" s="21"/>
      <c r="H147" s="101"/>
      <c r="I147" s="24"/>
      <c r="J147" s="28"/>
      <c r="K147" s="12"/>
      <c r="L147" s="29"/>
      <c r="M147" s="336">
        <v>41094</v>
      </c>
      <c r="N147" s="320">
        <v>1351147</v>
      </c>
      <c r="O147" s="342">
        <v>1024</v>
      </c>
      <c r="P147" s="348" t="s">
        <v>465</v>
      </c>
      <c r="Q147" s="349">
        <v>140298</v>
      </c>
      <c r="R147" s="356">
        <v>1038</v>
      </c>
      <c r="S147" s="359">
        <v>41990</v>
      </c>
      <c r="T147" s="360" t="s">
        <v>679</v>
      </c>
      <c r="U147" s="378">
        <v>1140</v>
      </c>
      <c r="V147" s="305"/>
      <c r="W147" s="305"/>
      <c r="X147" s="307"/>
      <c r="Y147" s="311" t="s">
        <v>1059</v>
      </c>
      <c r="Z147" s="311"/>
      <c r="AA147" s="311"/>
      <c r="AB147" s="295"/>
      <c r="AC147" s="295"/>
      <c r="AD147" s="296"/>
      <c r="AE147" s="385"/>
      <c r="AF147" s="293"/>
      <c r="AG147" s="293"/>
      <c r="AH147" s="2"/>
      <c r="AI147" s="2"/>
      <c r="AJ147" s="193"/>
      <c r="AK147" s="210"/>
      <c r="AL147" s="210"/>
      <c r="AM147" s="210"/>
    </row>
    <row r="148" spans="1:39" x14ac:dyDescent="0.25">
      <c r="A148">
        <v>141</v>
      </c>
      <c r="B148" s="209" t="s">
        <v>215</v>
      </c>
      <c r="C148" s="209" t="s">
        <v>93</v>
      </c>
      <c r="D148" s="494" t="str">
        <f>VLOOKUP(B148,[1]Hoja1!$A:$C,3,0)</f>
        <v>RAMON CORONA #15 A</v>
      </c>
      <c r="E148" s="494" t="str">
        <f>VLOOKUP(B148,[1]Hoja1!$A:$B,2,0)</f>
        <v>SACA841106CJ2</v>
      </c>
      <c r="F148" s="12"/>
      <c r="G148" s="21">
        <v>40479</v>
      </c>
      <c r="H148" s="18">
        <v>787281</v>
      </c>
      <c r="I148" s="24">
        <v>163</v>
      </c>
      <c r="J148" s="28"/>
      <c r="K148" s="12"/>
      <c r="L148" s="12"/>
      <c r="M148" s="336"/>
      <c r="N148" s="320"/>
      <c r="O148" s="320"/>
      <c r="P148" s="349"/>
      <c r="Q148" s="349"/>
      <c r="R148" s="356"/>
      <c r="S148" s="361"/>
      <c r="T148" s="361"/>
      <c r="U148" s="378"/>
      <c r="V148" s="305"/>
      <c r="W148" s="305"/>
      <c r="X148" s="307"/>
      <c r="Y148" s="311"/>
      <c r="Z148" s="311"/>
      <c r="AA148" s="311"/>
      <c r="AB148" s="295"/>
      <c r="AC148" s="295"/>
      <c r="AD148" s="296"/>
      <c r="AE148" s="385"/>
      <c r="AF148" s="293"/>
      <c r="AG148" s="293"/>
      <c r="AH148" s="2"/>
      <c r="AI148" s="2"/>
      <c r="AJ148" s="193"/>
      <c r="AK148" s="618"/>
      <c r="AL148" s="210"/>
      <c r="AM148" s="210"/>
    </row>
    <row r="149" spans="1:39" x14ac:dyDescent="0.25">
      <c r="A149">
        <v>142</v>
      </c>
      <c r="B149" s="209" t="s">
        <v>511</v>
      </c>
      <c r="C149" s="209" t="s">
        <v>20</v>
      </c>
      <c r="D149" s="494" t="s">
        <v>512</v>
      </c>
      <c r="E149" s="494" t="s">
        <v>513</v>
      </c>
      <c r="F149" s="12"/>
      <c r="G149" s="21"/>
      <c r="H149" s="18"/>
      <c r="I149" s="24"/>
      <c r="J149" s="28"/>
      <c r="K149" s="12"/>
      <c r="L149" s="12"/>
      <c r="M149" s="336"/>
      <c r="N149" s="320"/>
      <c r="O149" s="320"/>
      <c r="P149" s="348">
        <v>41583</v>
      </c>
      <c r="Q149" s="349">
        <v>140287</v>
      </c>
      <c r="R149" s="356">
        <v>100</v>
      </c>
      <c r="S149" s="359">
        <v>41698</v>
      </c>
      <c r="T149" s="360" t="s">
        <v>712</v>
      </c>
      <c r="U149" s="378">
        <v>192</v>
      </c>
      <c r="V149" s="304">
        <v>42032</v>
      </c>
      <c r="W149" s="306" t="s">
        <v>750</v>
      </c>
      <c r="X149" s="370">
        <v>195</v>
      </c>
      <c r="Y149" s="310">
        <v>42424</v>
      </c>
      <c r="Z149" s="311">
        <v>377</v>
      </c>
      <c r="AA149" s="311">
        <v>203</v>
      </c>
      <c r="AB149" s="295"/>
      <c r="AC149" s="295"/>
      <c r="AD149" s="296"/>
      <c r="AE149" s="385"/>
      <c r="AF149" s="293"/>
      <c r="AG149" s="293"/>
      <c r="AH149" s="2" t="s">
        <v>1004</v>
      </c>
      <c r="AI149" s="2">
        <v>861</v>
      </c>
      <c r="AJ149" s="193">
        <v>227.86</v>
      </c>
      <c r="AK149" s="617">
        <v>43879</v>
      </c>
      <c r="AL149" s="210" t="s">
        <v>1158</v>
      </c>
      <c r="AM149" s="210">
        <v>68.430000000000007</v>
      </c>
    </row>
    <row r="150" spans="1:39" x14ac:dyDescent="0.25">
      <c r="A150">
        <v>143</v>
      </c>
      <c r="B150" s="494" t="s">
        <v>146</v>
      </c>
      <c r="C150" s="494" t="s">
        <v>533</v>
      </c>
      <c r="D150" s="494" t="s">
        <v>401</v>
      </c>
      <c r="E150" s="494" t="e">
        <f>VLOOKUP(B150,[1]Hoja1!$A:$B,2,0)</f>
        <v>#N/A</v>
      </c>
      <c r="F150" s="12"/>
      <c r="G150" s="2"/>
      <c r="H150" s="2"/>
      <c r="I150" s="2"/>
      <c r="J150" s="2"/>
      <c r="K150" s="2"/>
      <c r="L150" s="2"/>
      <c r="M150" s="318"/>
      <c r="N150" s="320"/>
      <c r="O150" s="320"/>
      <c r="P150" s="348">
        <v>41383</v>
      </c>
      <c r="Q150" s="349">
        <v>140220</v>
      </c>
      <c r="R150" s="356">
        <v>1450</v>
      </c>
      <c r="S150" s="359">
        <v>41695</v>
      </c>
      <c r="T150" s="360">
        <v>78</v>
      </c>
      <c r="U150" s="378">
        <v>1520</v>
      </c>
      <c r="V150" s="304">
        <v>42347</v>
      </c>
      <c r="W150" s="305">
        <v>303</v>
      </c>
      <c r="X150" s="370">
        <v>1596</v>
      </c>
      <c r="Y150" s="310">
        <v>42433</v>
      </c>
      <c r="Z150" s="311">
        <v>393</v>
      </c>
      <c r="AA150" s="311">
        <v>1675.25</v>
      </c>
      <c r="AB150" s="295"/>
      <c r="AC150" s="295"/>
      <c r="AD150" s="296"/>
      <c r="AE150" s="385"/>
      <c r="AF150" s="293"/>
      <c r="AG150" s="293"/>
      <c r="AH150" s="2"/>
      <c r="AI150" s="2"/>
      <c r="AJ150" s="193"/>
      <c r="AK150" s="618"/>
      <c r="AL150" s="210"/>
      <c r="AM150" s="210"/>
    </row>
    <row r="151" spans="1:39" x14ac:dyDescent="0.25">
      <c r="A151">
        <v>144</v>
      </c>
      <c r="B151" s="209" t="s">
        <v>183</v>
      </c>
      <c r="C151" s="209" t="s">
        <v>531</v>
      </c>
      <c r="D151" s="494" t="s">
        <v>367</v>
      </c>
      <c r="E151" s="494" t="e">
        <f>VLOOKUP(B151,[1]Hoja1!$A:$B,2,0)</f>
        <v>#N/A</v>
      </c>
      <c r="F151" s="12"/>
      <c r="G151" s="21">
        <v>40254</v>
      </c>
      <c r="H151" s="18">
        <v>787214</v>
      </c>
      <c r="I151" s="24">
        <v>1137</v>
      </c>
      <c r="J151" s="28">
        <v>40220</v>
      </c>
      <c r="K151" s="12">
        <v>1173202</v>
      </c>
      <c r="L151" s="29">
        <v>1193</v>
      </c>
      <c r="M151" s="336">
        <v>40966</v>
      </c>
      <c r="N151" s="320">
        <v>1351083</v>
      </c>
      <c r="O151" s="342">
        <v>1195</v>
      </c>
      <c r="P151" s="348">
        <v>41337</v>
      </c>
      <c r="Q151" s="349">
        <v>140172</v>
      </c>
      <c r="R151" s="356">
        <v>1223</v>
      </c>
      <c r="S151" s="359">
        <v>41680</v>
      </c>
      <c r="T151" s="360" t="s">
        <v>713</v>
      </c>
      <c r="U151" s="378">
        <v>1332</v>
      </c>
      <c r="V151" s="304">
        <v>42055</v>
      </c>
      <c r="W151" s="306" t="s">
        <v>795</v>
      </c>
      <c r="X151" s="370">
        <v>1393</v>
      </c>
      <c r="Y151" s="315">
        <v>42398</v>
      </c>
      <c r="Z151" s="311">
        <v>336</v>
      </c>
      <c r="AA151" s="311">
        <v>1462.1</v>
      </c>
      <c r="AB151" s="295"/>
      <c r="AC151" s="295"/>
      <c r="AD151" s="296"/>
      <c r="AE151" s="385"/>
      <c r="AF151" s="293"/>
      <c r="AG151" s="293"/>
      <c r="AH151" s="78">
        <v>43483</v>
      </c>
      <c r="AI151" s="2" t="s">
        <v>992</v>
      </c>
      <c r="AJ151" s="445">
        <v>1746.67</v>
      </c>
      <c r="AK151" s="617">
        <v>43896</v>
      </c>
      <c r="AL151" s="210" t="s">
        <v>1174</v>
      </c>
      <c r="AM151" s="210">
        <v>1768.43</v>
      </c>
    </row>
    <row r="152" spans="1:39" x14ac:dyDescent="0.25">
      <c r="A152">
        <v>145</v>
      </c>
      <c r="B152" s="209" t="s">
        <v>211</v>
      </c>
      <c r="C152" s="209" t="s">
        <v>74</v>
      </c>
      <c r="D152" s="494" t="str">
        <f>VLOOKUP(B152,[1]Hoja1!$A:$C,3,0)</f>
        <v>LIBERTAD #1 A</v>
      </c>
      <c r="E152" s="494" t="str">
        <f>VLOOKUP(B152,[1]Hoja1!$A:$B,2,0)</f>
        <v>TEGA6711193H4</v>
      </c>
      <c r="F152" s="12"/>
      <c r="G152" s="21">
        <v>40408</v>
      </c>
      <c r="H152" s="18">
        <v>787275</v>
      </c>
      <c r="I152" s="24">
        <v>163</v>
      </c>
      <c r="J152" s="28">
        <v>40567</v>
      </c>
      <c r="K152" s="12">
        <v>1173169</v>
      </c>
      <c r="L152" s="29">
        <v>170</v>
      </c>
      <c r="M152" s="336">
        <v>41470</v>
      </c>
      <c r="N152" s="320">
        <v>140256</v>
      </c>
      <c r="O152" s="320">
        <v>0</v>
      </c>
      <c r="P152" s="348">
        <v>41470</v>
      </c>
      <c r="Q152" s="349">
        <v>140256</v>
      </c>
      <c r="R152" s="356">
        <v>357</v>
      </c>
      <c r="S152" s="359">
        <v>41682</v>
      </c>
      <c r="T152" s="360" t="s">
        <v>714</v>
      </c>
      <c r="U152" s="378">
        <v>192</v>
      </c>
      <c r="V152" s="304">
        <v>42374</v>
      </c>
      <c r="W152" s="305">
        <v>305</v>
      </c>
      <c r="X152" s="370">
        <v>201.6</v>
      </c>
      <c r="Y152" s="310">
        <v>42405</v>
      </c>
      <c r="Z152" s="311">
        <v>346</v>
      </c>
      <c r="AA152" s="311">
        <v>208.85</v>
      </c>
      <c r="AB152" s="298">
        <v>42405</v>
      </c>
      <c r="AC152" s="295">
        <v>346</v>
      </c>
      <c r="AD152" s="296">
        <v>208.85</v>
      </c>
      <c r="AE152" s="321" t="s">
        <v>961</v>
      </c>
      <c r="AF152" s="320">
        <v>389.85</v>
      </c>
      <c r="AG152" s="320">
        <v>657</v>
      </c>
      <c r="AH152" s="459">
        <v>43567</v>
      </c>
      <c r="AI152" s="2">
        <v>937</v>
      </c>
      <c r="AJ152" s="542">
        <v>1392.85</v>
      </c>
      <c r="AK152" s="618"/>
      <c r="AL152" s="210"/>
      <c r="AM152" s="210"/>
    </row>
    <row r="153" spans="1:39" x14ac:dyDescent="0.25">
      <c r="A153">
        <v>146</v>
      </c>
      <c r="B153" s="209" t="s">
        <v>227</v>
      </c>
      <c r="C153" s="209" t="s">
        <v>98</v>
      </c>
      <c r="D153" s="494" t="str">
        <f>VLOOKUP(B153,[1]Hoja1!$A:$C,3,0)</f>
        <v>JUAREZ #</v>
      </c>
      <c r="E153" s="494" t="str">
        <f>VLOOKUP(B153,[1]Hoja1!$A:$B,2,0)</f>
        <v>TICE750524NR4</v>
      </c>
      <c r="F153" s="12"/>
      <c r="G153" s="21"/>
      <c r="H153" s="18"/>
      <c r="I153" s="24"/>
      <c r="J153" s="28">
        <v>40564</v>
      </c>
      <c r="K153" s="12">
        <v>1173158</v>
      </c>
      <c r="L153" s="29">
        <v>170</v>
      </c>
      <c r="M153" s="336"/>
      <c r="N153" s="320"/>
      <c r="O153" s="320"/>
      <c r="P153" s="349"/>
      <c r="Q153" s="349"/>
      <c r="R153" s="356"/>
      <c r="S153" s="361"/>
      <c r="T153" s="361"/>
      <c r="U153" s="378"/>
      <c r="V153" s="305"/>
      <c r="W153" s="305"/>
      <c r="X153" s="307"/>
      <c r="Y153" s="311"/>
      <c r="Z153" s="311"/>
      <c r="AA153" s="311"/>
      <c r="AB153" s="295"/>
      <c r="AC153" s="295"/>
      <c r="AD153" s="296"/>
      <c r="AE153" s="293"/>
      <c r="AF153" s="293"/>
      <c r="AG153" s="293"/>
      <c r="AH153" s="2"/>
      <c r="AI153" s="2"/>
      <c r="AJ153" s="193"/>
      <c r="AK153" s="618"/>
      <c r="AL153" s="210"/>
      <c r="AM153" s="210"/>
    </row>
    <row r="154" spans="1:39" x14ac:dyDescent="0.25">
      <c r="A154">
        <v>147</v>
      </c>
      <c r="B154" s="209" t="s">
        <v>227</v>
      </c>
      <c r="C154" s="209" t="s">
        <v>98</v>
      </c>
      <c r="D154" s="494" t="str">
        <f>VLOOKUP(B154,[1]Hoja1!$A:$C,3,0)</f>
        <v>JUAREZ #</v>
      </c>
      <c r="E154" s="494" t="str">
        <f>VLOOKUP(B154,[1]Hoja1!$A:$B,2,0)</f>
        <v>TICE750524NR4</v>
      </c>
      <c r="F154" s="12"/>
      <c r="G154" s="21"/>
      <c r="H154" s="18"/>
      <c r="I154" s="24"/>
      <c r="J154" s="28">
        <v>40564</v>
      </c>
      <c r="K154" s="12">
        <v>1173157</v>
      </c>
      <c r="L154" s="29">
        <v>170</v>
      </c>
      <c r="M154" s="336"/>
      <c r="N154" s="320"/>
      <c r="O154" s="342"/>
      <c r="P154" s="349"/>
      <c r="Q154" s="349"/>
      <c r="R154" s="356"/>
      <c r="S154" s="361"/>
      <c r="T154" s="361"/>
      <c r="U154" s="378"/>
      <c r="V154" s="305"/>
      <c r="W154" s="305"/>
      <c r="X154" s="307"/>
      <c r="Y154" s="311"/>
      <c r="Z154" s="311"/>
      <c r="AA154" s="311"/>
      <c r="AB154" s="295"/>
      <c r="AC154" s="295"/>
      <c r="AD154" s="296"/>
      <c r="AE154" s="293"/>
      <c r="AF154" s="293"/>
      <c r="AG154" s="293"/>
      <c r="AH154" s="2"/>
      <c r="AI154" s="2"/>
      <c r="AJ154" s="193"/>
      <c r="AK154" s="618"/>
      <c r="AL154" s="210"/>
      <c r="AM154" s="210"/>
    </row>
    <row r="155" spans="1:39" x14ac:dyDescent="0.25">
      <c r="A155">
        <v>148</v>
      </c>
      <c r="B155" s="209" t="s">
        <v>227</v>
      </c>
      <c r="C155" s="494" t="s">
        <v>74</v>
      </c>
      <c r="D155" s="494" t="str">
        <f>VLOOKUP(B155,[1]Hoja1!$A:$C,3,0)</f>
        <v>JUAREZ #</v>
      </c>
      <c r="E155" s="494" t="str">
        <f>VLOOKUP(B155,[1]Hoja1!$A:$B,2,0)</f>
        <v>TICE750524NR4</v>
      </c>
      <c r="F155" s="12"/>
      <c r="G155" s="21"/>
      <c r="H155" s="18"/>
      <c r="I155" s="24"/>
      <c r="J155" s="28">
        <v>40564</v>
      </c>
      <c r="K155" s="12">
        <v>1173156</v>
      </c>
      <c r="L155" s="29">
        <v>170</v>
      </c>
      <c r="M155" s="336"/>
      <c r="N155" s="293"/>
      <c r="O155" s="328"/>
      <c r="P155" s="349"/>
      <c r="Q155" s="349"/>
      <c r="R155" s="356"/>
      <c r="S155" s="361"/>
      <c r="T155" s="361"/>
      <c r="U155" s="378"/>
      <c r="V155" s="305"/>
      <c r="W155" s="305"/>
      <c r="X155" s="307"/>
      <c r="Y155" s="311"/>
      <c r="Z155" s="311"/>
      <c r="AA155" s="311"/>
      <c r="AB155" s="295"/>
      <c r="AC155" s="295"/>
      <c r="AD155" s="296"/>
      <c r="AE155" s="293"/>
      <c r="AF155" s="293"/>
      <c r="AG155" s="293"/>
      <c r="AH155" s="2"/>
      <c r="AI155" s="2"/>
      <c r="AJ155" s="193"/>
      <c r="AK155" s="618"/>
      <c r="AL155" s="210"/>
      <c r="AM155" s="210"/>
    </row>
    <row r="156" spans="1:39" x14ac:dyDescent="0.25">
      <c r="A156" s="269">
        <v>149</v>
      </c>
      <c r="B156" s="399" t="s">
        <v>214</v>
      </c>
      <c r="C156" s="399" t="s">
        <v>12</v>
      </c>
      <c r="D156" s="399" t="e">
        <f>VLOOKUP(B156,[1]Hoja1!$A:$C,3,0)</f>
        <v>#N/A</v>
      </c>
      <c r="E156" s="399" t="e">
        <f>VLOOKUP(B156,[1]Hoja1!$A:$B,2,0)</f>
        <v>#N/A</v>
      </c>
      <c r="F156" s="12"/>
      <c r="G156" s="21">
        <v>40449</v>
      </c>
      <c r="H156" s="18">
        <v>787279</v>
      </c>
      <c r="I156" s="24">
        <v>163</v>
      </c>
      <c r="J156" s="28"/>
      <c r="K156" s="12"/>
      <c r="L156" s="12"/>
      <c r="M156" s="336"/>
      <c r="N156" s="320"/>
      <c r="O156" s="320"/>
      <c r="P156" s="349"/>
      <c r="Q156" s="349"/>
      <c r="R156" s="356"/>
      <c r="S156" s="361" t="s">
        <v>441</v>
      </c>
      <c r="T156" s="361"/>
      <c r="U156" s="378"/>
      <c r="V156" s="305"/>
      <c r="W156" s="305"/>
      <c r="X156" s="307"/>
      <c r="Y156" s="311"/>
      <c r="Z156" s="311"/>
      <c r="AA156" s="311"/>
      <c r="AB156" s="295"/>
      <c r="AC156" s="295"/>
      <c r="AD156" s="296"/>
      <c r="AE156" s="293"/>
      <c r="AF156" s="293"/>
      <c r="AG156" s="293"/>
      <c r="AH156" s="2"/>
      <c r="AI156" s="2"/>
      <c r="AJ156" s="193"/>
      <c r="AK156" s="618"/>
      <c r="AL156" s="210"/>
      <c r="AM156" s="210"/>
    </row>
    <row r="157" spans="1:39" x14ac:dyDescent="0.25">
      <c r="A157" s="269">
        <v>150</v>
      </c>
      <c r="B157" s="399" t="s">
        <v>231</v>
      </c>
      <c r="C157" s="399" t="s">
        <v>144</v>
      </c>
      <c r="D157" s="399" t="e">
        <f>VLOOKUP(B157,[1]Hoja1!$A:$C,3,0)</f>
        <v>#N/A</v>
      </c>
      <c r="E157" s="399" t="e">
        <f>VLOOKUP(B157,[1]Hoja1!$A:$B,2,0)</f>
        <v>#N/A</v>
      </c>
      <c r="F157" s="12"/>
      <c r="G157" s="21"/>
      <c r="H157" s="18"/>
      <c r="I157" s="24"/>
      <c r="J157" s="28">
        <v>40700</v>
      </c>
      <c r="K157" s="12">
        <v>1173302</v>
      </c>
      <c r="L157" s="29">
        <v>1193</v>
      </c>
      <c r="M157" s="336">
        <v>41235</v>
      </c>
      <c r="N157" s="320">
        <v>1351169</v>
      </c>
      <c r="O157" s="342">
        <v>200</v>
      </c>
      <c r="P157" s="349"/>
      <c r="Q157" s="349" t="s">
        <v>458</v>
      </c>
      <c r="R157" s="356">
        <v>210</v>
      </c>
      <c r="S157" s="361"/>
      <c r="T157" s="361"/>
      <c r="U157" s="378"/>
      <c r="V157" s="305"/>
      <c r="W157" s="305"/>
      <c r="X157" s="307"/>
      <c r="Y157" s="311"/>
      <c r="Z157" s="311"/>
      <c r="AA157" s="311"/>
      <c r="AB157" s="295"/>
      <c r="AC157" s="295"/>
      <c r="AD157" s="296"/>
      <c r="AE157" s="293"/>
      <c r="AF157" s="293"/>
      <c r="AG157" s="293"/>
      <c r="AH157" s="2"/>
      <c r="AI157" s="2"/>
      <c r="AJ157" s="193"/>
      <c r="AK157" s="618"/>
      <c r="AL157" s="210"/>
      <c r="AM157" s="210"/>
    </row>
    <row r="158" spans="1:39" x14ac:dyDescent="0.25">
      <c r="A158">
        <v>151</v>
      </c>
      <c r="B158" s="209" t="s">
        <v>1062</v>
      </c>
      <c r="C158" s="209" t="s">
        <v>56</v>
      </c>
      <c r="D158" s="494" t="s">
        <v>516</v>
      </c>
      <c r="E158" s="494" t="s">
        <v>517</v>
      </c>
      <c r="F158" s="12"/>
      <c r="G158" s="21"/>
      <c r="H158" s="18"/>
      <c r="I158" s="24"/>
      <c r="J158" s="28"/>
      <c r="K158" s="12"/>
      <c r="L158" s="29"/>
      <c r="M158" s="336"/>
      <c r="N158" s="320"/>
      <c r="O158" s="342"/>
      <c r="P158" s="348">
        <v>41584</v>
      </c>
      <c r="Q158" s="349">
        <v>140289</v>
      </c>
      <c r="R158" s="356">
        <v>100</v>
      </c>
      <c r="S158" s="361"/>
      <c r="T158" s="361"/>
      <c r="U158" s="378"/>
      <c r="V158" s="305"/>
      <c r="W158" s="305"/>
      <c r="X158" s="307"/>
      <c r="Y158" s="311"/>
      <c r="Z158" s="311"/>
      <c r="AA158" s="311"/>
      <c r="AB158" s="298">
        <v>43116</v>
      </c>
      <c r="AC158" s="295">
        <v>257</v>
      </c>
      <c r="AD158" s="296">
        <v>232.57</v>
      </c>
      <c r="AE158" s="294">
        <v>43116</v>
      </c>
      <c r="AF158" s="293">
        <v>257</v>
      </c>
      <c r="AG158" s="293">
        <v>232.57</v>
      </c>
      <c r="AH158" s="78">
        <v>43481</v>
      </c>
      <c r="AI158" s="2">
        <v>260</v>
      </c>
      <c r="AJ158" s="542">
        <v>235.74</v>
      </c>
      <c r="AK158" s="618"/>
      <c r="AL158" s="210"/>
      <c r="AM158" s="210"/>
    </row>
    <row r="159" spans="1:39" x14ac:dyDescent="0.25">
      <c r="A159">
        <v>152</v>
      </c>
      <c r="B159" s="209" t="s">
        <v>191</v>
      </c>
      <c r="C159" s="209" t="s">
        <v>76</v>
      </c>
      <c r="D159" s="494" t="e">
        <f>VLOOKUP(B159,[1]Hoja1!$A:$C,3,0)</f>
        <v>#N/A</v>
      </c>
      <c r="E159" s="494" t="e">
        <f>VLOOKUP(B159,[1]Hoja1!$A:$B,2,0)</f>
        <v>#N/A</v>
      </c>
      <c r="F159" s="12"/>
      <c r="G159" s="21">
        <v>40288</v>
      </c>
      <c r="H159" s="18">
        <v>787238</v>
      </c>
      <c r="I159" s="24">
        <v>200</v>
      </c>
      <c r="J159" s="28">
        <v>40584</v>
      </c>
      <c r="K159" s="12">
        <v>1173194</v>
      </c>
      <c r="L159" s="29">
        <v>170</v>
      </c>
      <c r="M159" s="336"/>
      <c r="N159" s="320"/>
      <c r="O159" s="342"/>
      <c r="P159" s="349"/>
      <c r="Q159" s="349"/>
      <c r="R159" s="356"/>
      <c r="S159" s="361"/>
      <c r="T159" s="361"/>
      <c r="U159" s="378"/>
      <c r="V159" s="305"/>
      <c r="W159" s="305"/>
      <c r="X159" s="307"/>
      <c r="Y159" s="311"/>
      <c r="Z159" s="311"/>
      <c r="AA159" s="311"/>
      <c r="AB159" s="295"/>
      <c r="AC159" s="295"/>
      <c r="AD159" s="296"/>
      <c r="AE159" s="293"/>
      <c r="AF159" s="293"/>
      <c r="AG159" s="293"/>
      <c r="AH159" s="2"/>
      <c r="AI159" s="2"/>
      <c r="AJ159" s="193"/>
      <c r="AK159" s="618"/>
      <c r="AL159" s="210"/>
      <c r="AM159" s="210"/>
    </row>
    <row r="160" spans="1:39" x14ac:dyDescent="0.25">
      <c r="A160">
        <v>153</v>
      </c>
      <c r="B160" s="494" t="s">
        <v>916</v>
      </c>
      <c r="C160" s="494" t="s">
        <v>927</v>
      </c>
      <c r="D160" s="494" t="s">
        <v>837</v>
      </c>
      <c r="E160" s="494" t="s">
        <v>838</v>
      </c>
      <c r="F160" s="12"/>
      <c r="G160" s="28"/>
      <c r="H160" s="12"/>
      <c r="I160" s="29"/>
      <c r="J160" s="28"/>
      <c r="K160" s="12"/>
      <c r="L160" s="29"/>
      <c r="M160" s="467"/>
      <c r="N160" s="347"/>
      <c r="O160" s="468"/>
      <c r="P160" s="347"/>
      <c r="Q160" s="347"/>
      <c r="R160" s="29"/>
      <c r="S160" s="12"/>
      <c r="T160" s="12"/>
      <c r="U160" s="469" t="s">
        <v>839</v>
      </c>
      <c r="V160" s="470">
        <v>42226</v>
      </c>
      <c r="W160" s="347">
        <v>278</v>
      </c>
      <c r="X160" s="471">
        <v>1600.16</v>
      </c>
      <c r="Y160" s="347" t="s">
        <v>835</v>
      </c>
      <c r="Z160" s="347"/>
      <c r="AA160" s="347"/>
      <c r="AB160" s="12" t="s">
        <v>849</v>
      </c>
      <c r="AC160" s="12"/>
      <c r="AD160" s="472"/>
      <c r="AE160" s="12"/>
      <c r="AF160" s="12"/>
      <c r="AG160" s="12"/>
      <c r="AH160" s="473">
        <v>43566</v>
      </c>
      <c r="AI160" s="12">
        <v>936</v>
      </c>
      <c r="AJ160" s="543">
        <v>1784.44</v>
      </c>
      <c r="AK160" s="617">
        <v>43843</v>
      </c>
      <c r="AL160" s="210">
        <v>998</v>
      </c>
      <c r="AM160" s="212">
        <v>2696.83</v>
      </c>
    </row>
    <row r="161" spans="1:39" x14ac:dyDescent="0.25">
      <c r="A161">
        <v>154</v>
      </c>
      <c r="B161" s="209" t="s">
        <v>731</v>
      </c>
      <c r="C161" s="209" t="s">
        <v>55</v>
      </c>
      <c r="D161" s="494" t="s">
        <v>732</v>
      </c>
      <c r="E161" s="494" t="s">
        <v>733</v>
      </c>
      <c r="F161" s="12"/>
      <c r="G161" s="21"/>
      <c r="H161" s="18"/>
      <c r="I161" s="24"/>
      <c r="J161" s="28"/>
      <c r="K161" s="12"/>
      <c r="L161" s="29"/>
      <c r="M161" s="336"/>
      <c r="N161" s="320"/>
      <c r="O161" s="342"/>
      <c r="P161" s="349"/>
      <c r="Q161" s="349"/>
      <c r="R161" s="356"/>
      <c r="S161" s="361"/>
      <c r="T161" s="361"/>
      <c r="U161" s="378"/>
      <c r="V161" s="368">
        <v>42025</v>
      </c>
      <c r="W161" s="306" t="s">
        <v>734</v>
      </c>
      <c r="X161" s="370">
        <v>195</v>
      </c>
      <c r="Y161" s="311"/>
      <c r="Z161" s="311"/>
      <c r="AA161" s="311"/>
      <c r="AB161" s="295"/>
      <c r="AC161" s="295"/>
      <c r="AD161" s="296"/>
      <c r="AE161" s="293"/>
      <c r="AF161" s="293"/>
      <c r="AG161" s="293" t="s">
        <v>1025</v>
      </c>
      <c r="AH161" s="2"/>
      <c r="AI161" s="2"/>
      <c r="AJ161" s="193"/>
      <c r="AK161" s="618"/>
      <c r="AL161" s="210"/>
      <c r="AM161" s="210"/>
    </row>
    <row r="162" spans="1:39" x14ac:dyDescent="0.25">
      <c r="A162">
        <v>155</v>
      </c>
      <c r="B162" s="209" t="s">
        <v>164</v>
      </c>
      <c r="C162" s="209" t="s">
        <v>531</v>
      </c>
      <c r="D162" s="494" t="str">
        <f>VLOOKUP(B162,[1]Hoja1!$A:$C,3,0)</f>
        <v>INDEPENDENCIA #3</v>
      </c>
      <c r="E162" s="494" t="str">
        <f>VLOOKUP(B162,[1]Hoja1!$A:$B,2,0)</f>
        <v>VIMA370211C67</v>
      </c>
      <c r="F162" s="12"/>
      <c r="G162" s="21">
        <v>40207</v>
      </c>
      <c r="H162" s="18">
        <v>787129</v>
      </c>
      <c r="I162" s="24">
        <v>1291</v>
      </c>
      <c r="J162" s="28">
        <v>40595</v>
      </c>
      <c r="K162" s="12">
        <v>1173211</v>
      </c>
      <c r="L162" s="29">
        <v>1193</v>
      </c>
      <c r="M162" s="336"/>
      <c r="N162" s="320"/>
      <c r="O162" s="342"/>
      <c r="P162" s="348">
        <v>41352</v>
      </c>
      <c r="Q162" s="349">
        <v>140204</v>
      </c>
      <c r="R162" s="356">
        <v>1223</v>
      </c>
      <c r="S162" s="359">
        <v>41674</v>
      </c>
      <c r="T162" s="360" t="s">
        <v>549</v>
      </c>
      <c r="U162" s="378">
        <v>1332.68</v>
      </c>
      <c r="V162" s="304">
        <v>42039</v>
      </c>
      <c r="W162" s="306" t="s">
        <v>759</v>
      </c>
      <c r="X162" s="370">
        <v>1393</v>
      </c>
      <c r="Y162" s="311" t="s">
        <v>855</v>
      </c>
      <c r="Z162" s="311">
        <v>341</v>
      </c>
      <c r="AA162" s="311">
        <v>1409.94</v>
      </c>
      <c r="AB162" s="298">
        <v>42746</v>
      </c>
      <c r="AC162" s="295">
        <v>499</v>
      </c>
      <c r="AD162" s="296">
        <v>1480.7</v>
      </c>
      <c r="AE162" s="293"/>
      <c r="AF162" s="293"/>
      <c r="AG162" s="293"/>
      <c r="AH162" s="2" t="s">
        <v>1005</v>
      </c>
      <c r="AI162" s="2">
        <v>879</v>
      </c>
      <c r="AJ162" s="542">
        <v>1586.84</v>
      </c>
      <c r="AK162" s="617">
        <v>43881</v>
      </c>
      <c r="AL162" s="210" t="s">
        <v>1160</v>
      </c>
      <c r="AM162" s="210">
        <v>1768.43</v>
      </c>
    </row>
    <row r="163" spans="1:39" x14ac:dyDescent="0.25">
      <c r="A163">
        <v>156</v>
      </c>
      <c r="B163" s="209" t="s">
        <v>159</v>
      </c>
      <c r="C163" s="209" t="s">
        <v>531</v>
      </c>
      <c r="D163" s="494" t="str">
        <f>VLOOKUP(B163,[1]Hoja1!$A:$C,3,0)</f>
        <v>JAVIER MINA #5</v>
      </c>
      <c r="E163" s="494" t="str">
        <f>VLOOKUP(B163,[1]Hoja1!$A:$B,2,0)</f>
        <v>VIRR321020AQ0</v>
      </c>
      <c r="F163" s="12"/>
      <c r="G163" s="21">
        <v>40200</v>
      </c>
      <c r="H163" s="18">
        <v>787109</v>
      </c>
      <c r="I163" s="24">
        <v>1137</v>
      </c>
      <c r="J163" s="28">
        <v>40570</v>
      </c>
      <c r="K163" s="12">
        <v>1173180</v>
      </c>
      <c r="L163" s="29">
        <v>1193</v>
      </c>
      <c r="M163" s="336">
        <v>40956</v>
      </c>
      <c r="N163" s="320">
        <v>1351057</v>
      </c>
      <c r="O163" s="342">
        <v>1195</v>
      </c>
      <c r="P163" s="348">
        <v>41334</v>
      </c>
      <c r="Q163" s="349">
        <v>140171</v>
      </c>
      <c r="R163" s="356">
        <v>1223</v>
      </c>
      <c r="S163" s="359">
        <v>41669</v>
      </c>
      <c r="T163" s="360" t="s">
        <v>543</v>
      </c>
      <c r="U163" s="378">
        <v>1280.68</v>
      </c>
      <c r="V163" s="304">
        <v>42040</v>
      </c>
      <c r="W163" s="306" t="s">
        <v>760</v>
      </c>
      <c r="X163" s="370">
        <v>1393</v>
      </c>
      <c r="Y163" s="310">
        <v>42418</v>
      </c>
      <c r="Z163" s="311">
        <v>362</v>
      </c>
      <c r="AA163" s="311">
        <v>1462.1</v>
      </c>
      <c r="AB163" s="295"/>
      <c r="AC163" s="295"/>
      <c r="AD163" s="296"/>
      <c r="AE163" s="293"/>
      <c r="AF163" s="293"/>
      <c r="AG163" s="293"/>
      <c r="AH163" s="2"/>
      <c r="AI163" s="2"/>
      <c r="AJ163" s="193"/>
      <c r="AK163" s="618"/>
      <c r="AL163" s="210"/>
      <c r="AM163" s="210"/>
    </row>
    <row r="164" spans="1:39" x14ac:dyDescent="0.25">
      <c r="A164">
        <v>157</v>
      </c>
      <c r="B164" s="209" t="s">
        <v>185</v>
      </c>
      <c r="C164" s="209" t="s">
        <v>71</v>
      </c>
      <c r="D164" s="494" t="str">
        <f>VLOOKUP(B164,[1]Hoja1!$A:$C,3,0)</f>
        <v>CORREGIDORA #10</v>
      </c>
      <c r="E164" s="494" t="str">
        <f>VLOOKUP(B164,[1]Hoja1!$A:$B,2,0)</f>
        <v>VIST490212IQ4</v>
      </c>
      <c r="F164" s="12"/>
      <c r="G164" s="21">
        <v>40256</v>
      </c>
      <c r="H164" s="101">
        <v>787219</v>
      </c>
      <c r="I164" s="24">
        <v>163</v>
      </c>
      <c r="J164" s="28"/>
      <c r="K164" s="12"/>
      <c r="L164" s="29"/>
      <c r="M164" s="336"/>
      <c r="N164" s="320"/>
      <c r="O164" s="342"/>
      <c r="P164" s="349"/>
      <c r="Q164" s="349"/>
      <c r="R164" s="356"/>
      <c r="S164" s="361"/>
      <c r="T164" s="361"/>
      <c r="U164" s="378"/>
      <c r="V164" s="305"/>
      <c r="W164" s="305"/>
      <c r="X164" s="370"/>
      <c r="Y164" s="310">
        <v>43253</v>
      </c>
      <c r="Z164" s="311">
        <v>762</v>
      </c>
      <c r="AA164" s="311"/>
      <c r="AB164" s="298">
        <v>43253</v>
      </c>
      <c r="AC164" s="295">
        <v>762</v>
      </c>
      <c r="AD164" s="296">
        <v>431.91</v>
      </c>
      <c r="AE164" s="319">
        <v>43253</v>
      </c>
      <c r="AF164" s="320">
        <v>233.14</v>
      </c>
      <c r="AG164" s="320">
        <v>763</v>
      </c>
      <c r="AH164" s="459">
        <v>43494</v>
      </c>
      <c r="AI164" s="2">
        <v>863</v>
      </c>
      <c r="AJ164" s="193">
        <v>236.27</v>
      </c>
      <c r="AK164" s="617">
        <v>43879</v>
      </c>
      <c r="AL164" s="210" t="s">
        <v>1156</v>
      </c>
      <c r="AM164" s="210">
        <v>68.430000000000007</v>
      </c>
    </row>
    <row r="165" spans="1:39" x14ac:dyDescent="0.25">
      <c r="A165">
        <v>158</v>
      </c>
      <c r="B165" s="219" t="s">
        <v>163</v>
      </c>
      <c r="C165" s="219" t="s">
        <v>532</v>
      </c>
      <c r="D165" s="494" t="str">
        <f>VLOOKUP(B165,[1]Hoja1!$A:$C,3,0)</f>
        <v>JUAREZ # 33</v>
      </c>
      <c r="E165" s="494" t="str">
        <f>VLOOKUP(B165,[1]Hoja1!$A:$B,2,0)</f>
        <v>ZARG830210PT2</v>
      </c>
      <c r="F165" s="12"/>
      <c r="G165" s="21">
        <v>40207</v>
      </c>
      <c r="H165" s="18">
        <v>787125</v>
      </c>
      <c r="I165" s="24">
        <v>1137</v>
      </c>
      <c r="J165" s="28">
        <v>40570</v>
      </c>
      <c r="K165" s="12">
        <v>1173176</v>
      </c>
      <c r="L165" s="29">
        <v>1193</v>
      </c>
      <c r="M165" s="336">
        <v>40954</v>
      </c>
      <c r="N165" s="320">
        <v>1351051</v>
      </c>
      <c r="O165" s="342">
        <v>1195</v>
      </c>
      <c r="P165" s="349"/>
      <c r="Q165" s="349" t="s">
        <v>458</v>
      </c>
      <c r="R165" s="356">
        <v>1223</v>
      </c>
      <c r="S165" s="361"/>
      <c r="T165" s="361"/>
      <c r="U165" s="378"/>
      <c r="V165" s="305"/>
      <c r="W165" s="305"/>
      <c r="X165" s="307"/>
      <c r="Y165" s="311"/>
      <c r="Z165" s="311"/>
      <c r="AA165" s="311"/>
      <c r="AB165" s="295"/>
      <c r="AC165" s="295"/>
      <c r="AD165" s="296"/>
      <c r="AE165" s="293"/>
      <c r="AF165" s="293"/>
      <c r="AG165" s="293"/>
      <c r="AH165" s="2"/>
      <c r="AI165" s="2"/>
      <c r="AJ165" s="193"/>
      <c r="AK165" s="618"/>
      <c r="AL165" s="210"/>
      <c r="AM165" s="210"/>
    </row>
    <row r="166" spans="1:39" x14ac:dyDescent="0.25">
      <c r="A166">
        <v>159</v>
      </c>
      <c r="B166" s="219" t="s">
        <v>163</v>
      </c>
      <c r="C166" s="219" t="s">
        <v>18</v>
      </c>
      <c r="D166" s="494" t="str">
        <f>VLOOKUP(B166,[1]Hoja1!$A:$C,3,0)</f>
        <v>JUAREZ # 33</v>
      </c>
      <c r="E166" s="494" t="str">
        <f>VLOOKUP(B166,[1]Hoja1!$A:$B,2,0)</f>
        <v>ZARG830210PT2</v>
      </c>
      <c r="F166" s="12"/>
      <c r="G166" s="21">
        <v>40207</v>
      </c>
      <c r="H166" s="18">
        <v>787127</v>
      </c>
      <c r="I166" s="24">
        <v>163</v>
      </c>
      <c r="J166" s="28">
        <v>40570</v>
      </c>
      <c r="K166" s="12">
        <v>1173177</v>
      </c>
      <c r="L166" s="29">
        <v>170</v>
      </c>
      <c r="M166" s="336">
        <v>40954</v>
      </c>
      <c r="N166" s="320">
        <v>1351052</v>
      </c>
      <c r="O166" s="342">
        <v>172</v>
      </c>
      <c r="P166" s="349"/>
      <c r="Q166" s="349" t="s">
        <v>458</v>
      </c>
      <c r="R166" s="356">
        <v>185</v>
      </c>
      <c r="S166" s="361"/>
      <c r="T166" s="361"/>
      <c r="U166" s="378"/>
      <c r="V166" s="305"/>
      <c r="W166" s="305"/>
      <c r="X166" s="307"/>
      <c r="Y166" s="311"/>
      <c r="Z166" s="311"/>
      <c r="AA166" s="311"/>
      <c r="AB166" s="295"/>
      <c r="AC166" s="295"/>
      <c r="AD166" s="296"/>
      <c r="AE166" s="293"/>
      <c r="AF166" s="293"/>
      <c r="AG166" s="293"/>
      <c r="AH166" s="2"/>
      <c r="AI166" s="2"/>
      <c r="AJ166" s="193"/>
      <c r="AK166" s="618"/>
      <c r="AL166" s="210"/>
      <c r="AM166" s="210"/>
    </row>
    <row r="167" spans="1:39" x14ac:dyDescent="0.25">
      <c r="A167" s="269">
        <v>160</v>
      </c>
      <c r="B167" s="399" t="s">
        <v>201</v>
      </c>
      <c r="C167" s="399" t="s">
        <v>612</v>
      </c>
      <c r="D167" s="399" t="s">
        <v>452</v>
      </c>
      <c r="E167" s="399" t="str">
        <f>VLOOKUP(B167,[1]Hoja1!$A:$B,2,0)</f>
        <v>ZARR730729GA0</v>
      </c>
      <c r="F167" s="12"/>
      <c r="G167" s="21">
        <v>40322</v>
      </c>
      <c r="H167" s="18">
        <v>787256</v>
      </c>
      <c r="I167" s="24">
        <v>163</v>
      </c>
      <c r="J167" s="28">
        <v>40570</v>
      </c>
      <c r="K167" s="12">
        <v>1173178</v>
      </c>
      <c r="L167" s="29">
        <v>170</v>
      </c>
      <c r="M167" s="336">
        <v>40977</v>
      </c>
      <c r="N167" s="320">
        <v>1351103</v>
      </c>
      <c r="O167" s="342">
        <v>172</v>
      </c>
      <c r="P167" s="348">
        <v>41736</v>
      </c>
      <c r="Q167" s="353" t="s">
        <v>615</v>
      </c>
      <c r="R167" s="356">
        <v>634</v>
      </c>
      <c r="S167" s="359">
        <v>41736</v>
      </c>
      <c r="T167" s="360" t="s">
        <v>615</v>
      </c>
      <c r="U167" s="378">
        <v>634</v>
      </c>
      <c r="V167" s="305"/>
      <c r="W167" s="305"/>
      <c r="X167" s="307"/>
      <c r="Y167" s="311"/>
      <c r="Z167" s="311"/>
      <c r="AA167" s="311"/>
      <c r="AB167" s="295"/>
      <c r="AC167" s="295"/>
      <c r="AD167" s="296"/>
      <c r="AE167" s="293"/>
      <c r="AF167" s="293"/>
      <c r="AG167" s="293"/>
      <c r="AH167" s="2"/>
      <c r="AI167" s="2"/>
      <c r="AJ167" s="193"/>
      <c r="AK167" s="618"/>
      <c r="AL167" s="210"/>
      <c r="AM167" s="210"/>
    </row>
    <row r="168" spans="1:39" x14ac:dyDescent="0.25">
      <c r="A168" s="269">
        <v>161</v>
      </c>
      <c r="B168" s="399" t="s">
        <v>217</v>
      </c>
      <c r="C168" s="399" t="s">
        <v>94</v>
      </c>
      <c r="D168" s="399" t="e">
        <f>VLOOKUP(B168,[1]Hoja1!$A:$C,3,0)</f>
        <v>#N/A</v>
      </c>
      <c r="E168" s="399" t="e">
        <f>VLOOKUP(B168,[1]Hoja1!$A:$B,2,0)</f>
        <v>#N/A</v>
      </c>
      <c r="F168" s="12"/>
      <c r="G168" s="21">
        <v>40492</v>
      </c>
      <c r="H168" s="18">
        <v>787286</v>
      </c>
      <c r="I168" s="24">
        <v>163</v>
      </c>
      <c r="J168" s="28"/>
      <c r="K168" s="12"/>
      <c r="L168" s="12"/>
      <c r="M168" s="21"/>
      <c r="N168" s="325"/>
      <c r="O168" s="347"/>
      <c r="P168" s="349"/>
      <c r="Q168" s="349"/>
      <c r="R168" s="356"/>
      <c r="S168" s="361"/>
      <c r="T168" s="361"/>
      <c r="U168" s="378"/>
      <c r="V168" s="305"/>
      <c r="W168" s="305"/>
      <c r="X168" s="307"/>
      <c r="Y168" s="311"/>
      <c r="Z168" s="311"/>
      <c r="AA168" s="311"/>
      <c r="AB168" s="295"/>
      <c r="AC168" s="295"/>
      <c r="AD168" s="296"/>
      <c r="AE168" s="293"/>
      <c r="AF168" s="293"/>
      <c r="AG168" s="293"/>
      <c r="AH168" s="2"/>
      <c r="AI168" s="2"/>
      <c r="AJ168" s="193"/>
      <c r="AK168" s="618"/>
      <c r="AL168" s="210"/>
      <c r="AM168" s="210"/>
    </row>
    <row r="169" spans="1:39" x14ac:dyDescent="0.25">
      <c r="A169">
        <v>162</v>
      </c>
      <c r="B169" s="494" t="s">
        <v>495</v>
      </c>
      <c r="C169" s="494" t="s">
        <v>496</v>
      </c>
      <c r="D169" s="494" t="s">
        <v>1082</v>
      </c>
      <c r="E169" s="494" t="s">
        <v>497</v>
      </c>
      <c r="F169" s="12"/>
      <c r="G169" s="21"/>
      <c r="H169" s="18"/>
      <c r="I169" s="24"/>
      <c r="J169" s="28"/>
      <c r="K169" s="12"/>
      <c r="L169" s="12"/>
      <c r="M169" s="21"/>
      <c r="N169" s="18"/>
      <c r="O169" s="12"/>
      <c r="P169" s="348">
        <v>41554</v>
      </c>
      <c r="Q169" s="349">
        <v>140277</v>
      </c>
      <c r="R169" s="356">
        <v>100</v>
      </c>
      <c r="S169" s="359">
        <v>41698</v>
      </c>
      <c r="T169" s="360" t="s">
        <v>715</v>
      </c>
      <c r="U169" s="378">
        <v>192</v>
      </c>
      <c r="V169" s="304">
        <v>43705</v>
      </c>
      <c r="W169" s="305">
        <v>1413</v>
      </c>
      <c r="X169" s="307">
        <v>218.01</v>
      </c>
      <c r="Y169" s="310">
        <v>43705</v>
      </c>
      <c r="Z169" s="311">
        <v>1413</v>
      </c>
      <c r="AA169" s="311">
        <v>220.47</v>
      </c>
      <c r="AB169" s="295"/>
      <c r="AC169" s="295"/>
      <c r="AD169" s="296"/>
      <c r="AE169" s="293"/>
      <c r="AF169" s="293"/>
      <c r="AG169" s="293"/>
      <c r="AH169" s="2"/>
      <c r="AI169" s="2"/>
      <c r="AJ169" s="193"/>
      <c r="AK169" s="617">
        <v>43874</v>
      </c>
      <c r="AL169" s="210" t="s">
        <v>1151</v>
      </c>
      <c r="AM169" s="210">
        <v>68.430000000000007</v>
      </c>
    </row>
    <row r="170" spans="1:39" x14ac:dyDescent="0.25">
      <c r="A170">
        <v>163</v>
      </c>
      <c r="B170" s="494" t="s">
        <v>806</v>
      </c>
      <c r="C170" s="494" t="s">
        <v>807</v>
      </c>
      <c r="D170" s="494" t="s">
        <v>808</v>
      </c>
      <c r="E170" s="494" t="s">
        <v>834</v>
      </c>
      <c r="F170" s="12"/>
      <c r="G170" s="2"/>
      <c r="H170" s="2"/>
      <c r="I170" s="2"/>
      <c r="J170" s="2"/>
      <c r="K170" s="2"/>
      <c r="L170" s="2"/>
      <c r="M170" s="2"/>
      <c r="N170" s="2"/>
      <c r="O170" s="393"/>
      <c r="P170" s="2"/>
      <c r="Q170" s="2"/>
      <c r="R170" s="394"/>
      <c r="S170" s="2"/>
      <c r="T170" s="2"/>
      <c r="U170" s="2"/>
      <c r="V170" s="304">
        <v>42115</v>
      </c>
      <c r="W170" s="305" t="s">
        <v>809</v>
      </c>
      <c r="X170" s="380">
        <v>300</v>
      </c>
      <c r="Y170" s="389"/>
      <c r="Z170" s="311"/>
      <c r="AA170" s="311"/>
      <c r="AB170" s="295"/>
      <c r="AC170" s="295"/>
      <c r="AD170" s="296"/>
      <c r="AE170" s="293"/>
      <c r="AF170" s="293"/>
      <c r="AG170" s="293"/>
      <c r="AH170" s="2"/>
      <c r="AI170" s="2"/>
      <c r="AJ170" s="193"/>
      <c r="AK170" s="210"/>
      <c r="AL170" s="210"/>
      <c r="AM170" s="210"/>
    </row>
    <row r="171" spans="1:39" x14ac:dyDescent="0.25">
      <c r="A171">
        <v>164</v>
      </c>
      <c r="B171" s="494" t="s">
        <v>831</v>
      </c>
      <c r="C171" s="494" t="s">
        <v>832</v>
      </c>
      <c r="D171" s="494" t="s">
        <v>833</v>
      </c>
      <c r="E171" s="494" t="s">
        <v>834</v>
      </c>
      <c r="F171" s="12"/>
      <c r="G171" s="2"/>
      <c r="H171" s="2"/>
      <c r="I171" s="2"/>
      <c r="J171" s="2"/>
      <c r="K171" s="2"/>
      <c r="L171" s="2"/>
      <c r="M171" s="2"/>
      <c r="N171" s="2"/>
      <c r="O171" s="2"/>
      <c r="P171" s="72"/>
      <c r="Q171" s="2"/>
      <c r="R171" s="2"/>
      <c r="S171" s="2"/>
      <c r="T171" s="2"/>
      <c r="U171" s="2"/>
      <c r="V171" s="305"/>
      <c r="W171" s="305"/>
      <c r="X171" s="305" t="s">
        <v>834</v>
      </c>
      <c r="Y171" s="390">
        <v>42377</v>
      </c>
      <c r="Z171" s="311">
        <v>309</v>
      </c>
      <c r="AA171" s="311">
        <v>341.06</v>
      </c>
      <c r="AB171" s="295"/>
      <c r="AC171" s="295"/>
      <c r="AD171" s="296"/>
      <c r="AE171" s="293"/>
      <c r="AF171" s="293"/>
      <c r="AG171" s="293"/>
      <c r="AH171" s="2"/>
      <c r="AI171" s="2"/>
      <c r="AJ171" s="193"/>
      <c r="AK171" s="210"/>
      <c r="AL171" s="210"/>
      <c r="AM171" s="210"/>
    </row>
    <row r="172" spans="1:39" x14ac:dyDescent="0.25">
      <c r="A172">
        <v>165</v>
      </c>
      <c r="B172" s="494" t="s">
        <v>883</v>
      </c>
      <c r="C172" s="494" t="s">
        <v>144</v>
      </c>
      <c r="D172" s="494" t="s">
        <v>840</v>
      </c>
      <c r="E172" s="494" t="s">
        <v>841</v>
      </c>
      <c r="F172" s="12"/>
      <c r="G172" s="2"/>
      <c r="H172" s="2"/>
      <c r="I172" s="2"/>
      <c r="J172" s="2"/>
      <c r="K172" s="2"/>
      <c r="L172" s="2"/>
      <c r="M172" s="2"/>
      <c r="N172" s="2"/>
      <c r="O172" s="2"/>
      <c r="P172" s="72"/>
      <c r="Q172" s="2"/>
      <c r="R172" s="2"/>
      <c r="S172" s="2"/>
      <c r="T172" s="2"/>
      <c r="U172" s="2"/>
      <c r="V172" s="305"/>
      <c r="W172" s="305"/>
      <c r="X172" s="305" t="s">
        <v>834</v>
      </c>
      <c r="Y172" s="390">
        <v>42419</v>
      </c>
      <c r="Z172" s="311">
        <v>370</v>
      </c>
      <c r="AA172" s="311">
        <v>230</v>
      </c>
      <c r="AB172" s="298">
        <v>43474</v>
      </c>
      <c r="AC172" s="295">
        <v>71</v>
      </c>
      <c r="AD172" s="296">
        <v>244.82</v>
      </c>
      <c r="AE172" s="294">
        <v>43474</v>
      </c>
      <c r="AF172" s="293">
        <v>71</v>
      </c>
      <c r="AG172" s="293">
        <v>244.82</v>
      </c>
      <c r="AH172" s="655">
        <v>43487</v>
      </c>
      <c r="AI172" s="488">
        <v>854</v>
      </c>
      <c r="AJ172" s="644">
        <v>240.95</v>
      </c>
      <c r="AK172" s="211">
        <v>43920</v>
      </c>
      <c r="AL172" s="210" t="s">
        <v>1171</v>
      </c>
      <c r="AM172" s="210">
        <v>68.430000000000007</v>
      </c>
    </row>
    <row r="173" spans="1:39" x14ac:dyDescent="0.25">
      <c r="A173">
        <v>166</v>
      </c>
      <c r="B173" s="494" t="s">
        <v>844</v>
      </c>
      <c r="C173" s="494" t="s">
        <v>106</v>
      </c>
      <c r="D173" s="494" t="s">
        <v>845</v>
      </c>
      <c r="E173" s="494" t="s">
        <v>834</v>
      </c>
      <c r="F173" s="1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305"/>
      <c r="W173" s="305"/>
      <c r="X173" s="305"/>
      <c r="Y173" s="390">
        <v>42429</v>
      </c>
      <c r="Z173" s="311">
        <v>389</v>
      </c>
      <c r="AA173" s="311">
        <v>251.85</v>
      </c>
      <c r="AB173" s="295"/>
      <c r="AC173" s="295"/>
      <c r="AD173" s="296"/>
      <c r="AE173" s="293"/>
      <c r="AF173" s="293"/>
      <c r="AG173" s="293"/>
      <c r="AH173" s="488"/>
      <c r="AI173" s="488"/>
      <c r="AJ173" s="644"/>
      <c r="AK173" s="210"/>
      <c r="AL173" s="210"/>
      <c r="AM173" s="210"/>
    </row>
    <row r="174" spans="1:39" x14ac:dyDescent="0.25">
      <c r="A174">
        <v>167</v>
      </c>
      <c r="B174" s="494" t="s">
        <v>852</v>
      </c>
      <c r="C174" s="494" t="s">
        <v>20</v>
      </c>
      <c r="D174" s="494" t="s">
        <v>853</v>
      </c>
      <c r="E174" s="494" t="s">
        <v>834</v>
      </c>
      <c r="F174" s="1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305"/>
      <c r="W174" s="305"/>
      <c r="X174" s="305"/>
      <c r="Y174" s="390">
        <v>42478</v>
      </c>
      <c r="Z174" s="311">
        <v>415</v>
      </c>
      <c r="AA174" s="311">
        <v>203</v>
      </c>
      <c r="AB174" s="295"/>
      <c r="AC174" s="295"/>
      <c r="AD174" s="296"/>
      <c r="AE174" s="293"/>
      <c r="AF174" s="293"/>
      <c r="AG174" s="293"/>
      <c r="AH174" s="488"/>
      <c r="AI174" s="488"/>
      <c r="AJ174" s="644"/>
      <c r="AK174" s="210"/>
      <c r="AL174" s="210"/>
      <c r="AM174" s="210"/>
    </row>
    <row r="175" spans="1:39" x14ac:dyDescent="0.25">
      <c r="A175">
        <v>168</v>
      </c>
      <c r="B175" s="494" t="s">
        <v>860</v>
      </c>
      <c r="C175" s="494" t="s">
        <v>861</v>
      </c>
      <c r="D175" s="494" t="s">
        <v>862</v>
      </c>
      <c r="E175" s="494" t="s">
        <v>863</v>
      </c>
      <c r="F175" s="1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305"/>
      <c r="W175" s="305"/>
      <c r="X175" s="305"/>
      <c r="Y175" s="390">
        <v>42430</v>
      </c>
      <c r="Z175" s="311">
        <v>390</v>
      </c>
      <c r="AA175" s="311">
        <v>201.85</v>
      </c>
      <c r="AB175" s="298">
        <v>44035</v>
      </c>
      <c r="AC175" s="295">
        <v>3557</v>
      </c>
      <c r="AD175" s="296">
        <v>62.67</v>
      </c>
      <c r="AE175" s="294">
        <v>44035</v>
      </c>
      <c r="AF175" s="293">
        <v>3557</v>
      </c>
      <c r="AG175" s="293">
        <v>62.67</v>
      </c>
      <c r="AH175" s="651">
        <v>44035</v>
      </c>
      <c r="AI175" s="488">
        <v>3557</v>
      </c>
      <c r="AJ175" s="644">
        <v>65.8</v>
      </c>
      <c r="AK175" s="211">
        <v>44035</v>
      </c>
      <c r="AL175" s="210" t="s">
        <v>1217</v>
      </c>
      <c r="AM175" s="210">
        <v>68.430000000000007</v>
      </c>
    </row>
    <row r="176" spans="1:39" x14ac:dyDescent="0.25">
      <c r="A176">
        <v>169</v>
      </c>
      <c r="B176" s="494" t="s">
        <v>866</v>
      </c>
      <c r="C176" s="494" t="s">
        <v>867</v>
      </c>
      <c r="D176" s="494" t="s">
        <v>896</v>
      </c>
      <c r="E176" s="494" t="s">
        <v>863</v>
      </c>
      <c r="F176" s="1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305"/>
      <c r="W176" s="305"/>
      <c r="X176" s="305"/>
      <c r="Y176" s="391">
        <v>42387</v>
      </c>
      <c r="Z176" s="314">
        <v>324</v>
      </c>
      <c r="AA176" s="314">
        <v>56.85</v>
      </c>
      <c r="AB176" s="295"/>
      <c r="AC176" s="295"/>
      <c r="AD176" s="296"/>
      <c r="AE176" s="293"/>
      <c r="AF176" s="293"/>
      <c r="AG176" s="293"/>
      <c r="AH176" s="651">
        <v>43584</v>
      </c>
      <c r="AI176" s="488">
        <v>938</v>
      </c>
      <c r="AJ176" s="645">
        <v>65.8</v>
      </c>
      <c r="AK176" s="210"/>
      <c r="AL176" s="210"/>
      <c r="AM176" s="210"/>
    </row>
    <row r="177" spans="1:39" x14ac:dyDescent="0.25">
      <c r="A177">
        <v>170</v>
      </c>
      <c r="B177" s="494" t="s">
        <v>868</v>
      </c>
      <c r="C177" s="494" t="s">
        <v>869</v>
      </c>
      <c r="D177" s="494" t="s">
        <v>870</v>
      </c>
      <c r="E177" s="494" t="s">
        <v>863</v>
      </c>
      <c r="F177" s="1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21"/>
      <c r="V177" s="295"/>
      <c r="W177" s="295"/>
      <c r="X177" s="295"/>
      <c r="Y177" s="391">
        <v>42489</v>
      </c>
      <c r="Z177" s="314">
        <v>422</v>
      </c>
      <c r="AA177" s="314">
        <v>21</v>
      </c>
      <c r="AB177" s="295"/>
      <c r="AC177" s="295"/>
      <c r="AD177" s="296"/>
      <c r="AE177" s="293"/>
      <c r="AF177" s="293"/>
      <c r="AG177" s="293"/>
      <c r="AH177" s="655">
        <v>43668</v>
      </c>
      <c r="AI177" s="488">
        <v>957</v>
      </c>
      <c r="AJ177" s="644">
        <v>235.74</v>
      </c>
      <c r="AK177" s="210"/>
      <c r="AL177" s="210"/>
      <c r="AM177" s="210"/>
    </row>
    <row r="178" spans="1:39" x14ac:dyDescent="0.25">
      <c r="A178" s="531">
        <v>171</v>
      </c>
      <c r="B178" s="399" t="s">
        <v>947</v>
      </c>
      <c r="C178" s="399"/>
      <c r="D178" s="399"/>
      <c r="E178" s="399" t="s">
        <v>834</v>
      </c>
      <c r="F178" s="1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95"/>
      <c r="W178" s="295"/>
      <c r="X178" s="295"/>
      <c r="Y178" s="391"/>
      <c r="Z178" s="314"/>
      <c r="AA178" s="314"/>
      <c r="AB178" s="295"/>
      <c r="AC178" s="295"/>
      <c r="AD178" s="296"/>
      <c r="AE178" s="293"/>
      <c r="AF178" s="293"/>
      <c r="AG178" s="293"/>
      <c r="AH178" s="488"/>
      <c r="AI178" s="488"/>
      <c r="AJ178" s="644"/>
      <c r="AK178" s="210"/>
      <c r="AL178" s="210"/>
      <c r="AM178" s="210"/>
    </row>
    <row r="179" spans="1:39" x14ac:dyDescent="0.25">
      <c r="A179">
        <v>172</v>
      </c>
      <c r="B179" s="209" t="s">
        <v>879</v>
      </c>
      <c r="C179" s="494" t="s">
        <v>1177</v>
      </c>
      <c r="D179" s="494" t="s">
        <v>880</v>
      </c>
      <c r="E179" s="494" t="s">
        <v>834</v>
      </c>
      <c r="F179" s="1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95"/>
      <c r="W179" s="295"/>
      <c r="X179" s="295"/>
      <c r="Y179" s="391">
        <v>42528</v>
      </c>
      <c r="Z179" s="314">
        <v>454</v>
      </c>
      <c r="AA179" s="314">
        <v>204.2</v>
      </c>
      <c r="AB179" s="298">
        <v>42859</v>
      </c>
      <c r="AC179" s="295">
        <v>619</v>
      </c>
      <c r="AD179" s="296">
        <v>214.4</v>
      </c>
      <c r="AE179" s="293"/>
      <c r="AF179" s="293"/>
      <c r="AG179" s="293"/>
      <c r="AH179" s="651">
        <v>43544</v>
      </c>
      <c r="AI179" s="488">
        <v>925</v>
      </c>
      <c r="AJ179" s="644">
        <v>217.53</v>
      </c>
      <c r="AK179" s="211">
        <v>43879</v>
      </c>
      <c r="AL179" s="210" t="s">
        <v>1176</v>
      </c>
      <c r="AM179" s="210">
        <v>1768.43</v>
      </c>
    </row>
    <row r="180" spans="1:39" x14ac:dyDescent="0.25">
      <c r="A180">
        <v>173</v>
      </c>
      <c r="B180" s="209" t="s">
        <v>881</v>
      </c>
      <c r="C180" s="494" t="s">
        <v>882</v>
      </c>
      <c r="D180" s="494" t="s">
        <v>885</v>
      </c>
      <c r="E180" s="494" t="s">
        <v>834</v>
      </c>
      <c r="F180" s="1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95"/>
      <c r="W180" s="295"/>
      <c r="X180" s="295"/>
      <c r="Y180" s="391">
        <v>42538</v>
      </c>
      <c r="Z180" s="314">
        <v>461</v>
      </c>
      <c r="AA180" s="314">
        <v>267.05</v>
      </c>
      <c r="AB180" s="298">
        <v>42772</v>
      </c>
      <c r="AC180" s="295">
        <v>538</v>
      </c>
      <c r="AD180" s="296"/>
      <c r="AE180" s="293"/>
      <c r="AF180" s="293"/>
      <c r="AG180" s="293"/>
      <c r="AH180" s="488" t="s">
        <v>1012</v>
      </c>
      <c r="AI180" s="488">
        <v>893</v>
      </c>
      <c r="AJ180" s="644">
        <v>226.31</v>
      </c>
      <c r="AK180" s="211">
        <v>43908</v>
      </c>
      <c r="AL180" s="210" t="s">
        <v>1175</v>
      </c>
      <c r="AM180" s="210">
        <v>68.430000000000007</v>
      </c>
    </row>
    <row r="181" spans="1:39" x14ac:dyDescent="0.25">
      <c r="A181">
        <v>174</v>
      </c>
      <c r="B181" s="209" t="s">
        <v>1065</v>
      </c>
      <c r="C181" s="494" t="s">
        <v>56</v>
      </c>
      <c r="D181" s="494" t="s">
        <v>886</v>
      </c>
      <c r="E181" s="494" t="s">
        <v>834</v>
      </c>
      <c r="F181" s="12"/>
      <c r="G181" s="2"/>
      <c r="H181" s="2"/>
      <c r="I181" s="2"/>
      <c r="J181" s="2"/>
      <c r="K181" s="2"/>
      <c r="L181" s="2"/>
      <c r="M181" s="2"/>
      <c r="N181" s="393" t="e">
        <f>R170+TEQUESQUITE!#REF!+'STO. TOMAS'!Q23+'LA VENTA '!#REF!+'EL SAUCILLO'!Q19+'PLAN DE BARRANCAS'!Q17+'SAN ANTONIO'!Q13+'LABOR DE GPE'!Q16+'LA ESTANZUELA'!Q10+'CINCO MINAS'!Q12+HUAJACATLAN!#REF!+STO.DOMINGO!Q15+'EL LLANO'!Q13+SAYULIMITA!Q11+'LOS MICHEL'!Q11</f>
        <v>#REF!</v>
      </c>
      <c r="O181" s="2"/>
      <c r="P181" s="2"/>
      <c r="Q181" s="2"/>
      <c r="R181" s="2"/>
      <c r="S181" s="2"/>
      <c r="T181" s="2"/>
      <c r="U181" s="2"/>
      <c r="V181" s="295"/>
      <c r="W181" s="295"/>
      <c r="X181" s="295"/>
      <c r="Y181" s="391">
        <v>75365</v>
      </c>
      <c r="Z181" s="314">
        <v>430</v>
      </c>
      <c r="AA181" s="314">
        <v>211.1</v>
      </c>
      <c r="AB181" s="295"/>
      <c r="AC181" s="295"/>
      <c r="AD181" s="296"/>
      <c r="AE181" s="293"/>
      <c r="AF181" s="293"/>
      <c r="AG181" s="293"/>
      <c r="AH181" s="488"/>
      <c r="AI181" s="488"/>
      <c r="AJ181" s="644"/>
      <c r="AK181" s="210"/>
      <c r="AL181" s="210"/>
      <c r="AM181" s="210"/>
    </row>
    <row r="182" spans="1:39" x14ac:dyDescent="0.25">
      <c r="A182">
        <v>175</v>
      </c>
      <c r="B182" s="209" t="s">
        <v>888</v>
      </c>
      <c r="C182" s="494" t="s">
        <v>889</v>
      </c>
      <c r="D182" s="494" t="s">
        <v>890</v>
      </c>
      <c r="E182" s="494" t="s">
        <v>834</v>
      </c>
      <c r="F182" s="1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95"/>
      <c r="W182" s="295"/>
      <c r="X182" s="295"/>
      <c r="Y182" s="391">
        <v>42510</v>
      </c>
      <c r="Z182" s="314">
        <v>436</v>
      </c>
      <c r="AA182" s="314">
        <v>201.85</v>
      </c>
      <c r="AB182" s="295"/>
      <c r="AC182" s="295"/>
      <c r="AD182" s="296"/>
      <c r="AE182" s="492" t="s">
        <v>965</v>
      </c>
      <c r="AF182" s="385">
        <v>829</v>
      </c>
      <c r="AG182" s="395">
        <v>250</v>
      </c>
      <c r="AH182" s="651">
        <v>44117</v>
      </c>
      <c r="AI182" s="488">
        <v>3870</v>
      </c>
      <c r="AJ182" s="644">
        <v>78.959999999999994</v>
      </c>
      <c r="AK182" s="211">
        <v>44117</v>
      </c>
      <c r="AL182" s="210" t="s">
        <v>1235</v>
      </c>
      <c r="AM182" s="210">
        <v>68.430000000000007</v>
      </c>
    </row>
    <row r="183" spans="1:39" x14ac:dyDescent="0.25">
      <c r="A183">
        <v>176</v>
      </c>
      <c r="B183" s="209" t="s">
        <v>897</v>
      </c>
      <c r="C183" s="494" t="s">
        <v>898</v>
      </c>
      <c r="D183" s="494" t="s">
        <v>899</v>
      </c>
      <c r="E183" s="494" t="s">
        <v>863</v>
      </c>
      <c r="F183" s="1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95"/>
      <c r="W183" s="295"/>
      <c r="X183" s="295"/>
      <c r="Y183" s="391">
        <v>42611</v>
      </c>
      <c r="Z183" s="314">
        <v>470</v>
      </c>
      <c r="AA183" s="314">
        <v>201.1</v>
      </c>
      <c r="AB183" s="295"/>
      <c r="AC183" s="295"/>
      <c r="AD183" s="296"/>
      <c r="AE183" s="293"/>
      <c r="AF183" s="293"/>
      <c r="AG183" s="293"/>
      <c r="AH183" s="488"/>
      <c r="AI183" s="488"/>
      <c r="AJ183" s="644"/>
      <c r="AK183" s="210"/>
      <c r="AL183" s="210"/>
      <c r="AM183" s="210"/>
    </row>
    <row r="184" spans="1:39" x14ac:dyDescent="0.25">
      <c r="A184">
        <v>177</v>
      </c>
      <c r="B184" s="209" t="s">
        <v>900</v>
      </c>
      <c r="C184" s="494" t="s">
        <v>901</v>
      </c>
      <c r="D184" s="494" t="s">
        <v>902</v>
      </c>
      <c r="E184" s="494" t="s">
        <v>863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95"/>
      <c r="W184" s="295"/>
      <c r="X184" s="295"/>
      <c r="Y184" s="391">
        <v>42620</v>
      </c>
      <c r="Z184" s="314">
        <v>471</v>
      </c>
      <c r="AA184" s="314">
        <v>126.85</v>
      </c>
      <c r="AB184" s="298">
        <v>42753</v>
      </c>
      <c r="AC184" s="295">
        <v>471</v>
      </c>
      <c r="AD184" s="296">
        <v>133.46</v>
      </c>
      <c r="AE184" s="293"/>
      <c r="AF184" s="293"/>
      <c r="AG184" s="293"/>
      <c r="AH184" s="655">
        <v>43489</v>
      </c>
      <c r="AI184" s="488">
        <v>856</v>
      </c>
      <c r="AJ184" s="644">
        <v>142.97</v>
      </c>
      <c r="AK184" s="210"/>
      <c r="AL184" s="210"/>
      <c r="AM184" s="210"/>
    </row>
    <row r="185" spans="1:39" x14ac:dyDescent="0.25">
      <c r="A185">
        <v>178</v>
      </c>
      <c r="B185" s="209" t="s">
        <v>905</v>
      </c>
      <c r="C185" s="494" t="s">
        <v>929</v>
      </c>
      <c r="D185" s="494" t="s">
        <v>906</v>
      </c>
      <c r="E185" s="494" t="s">
        <v>863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95"/>
      <c r="W185" s="295"/>
      <c r="X185" s="295"/>
      <c r="Y185" s="392">
        <v>42675</v>
      </c>
      <c r="Z185" s="314">
        <v>483</v>
      </c>
      <c r="AA185" s="316">
        <v>558.85</v>
      </c>
      <c r="AB185" s="372"/>
      <c r="AC185" s="295"/>
      <c r="AD185" s="296"/>
      <c r="AE185" s="293"/>
      <c r="AF185" s="293"/>
      <c r="AG185" s="293"/>
      <c r="AH185" s="488"/>
      <c r="AI185" s="488"/>
      <c r="AJ185" s="644"/>
      <c r="AK185" s="210"/>
      <c r="AL185" s="210"/>
      <c r="AM185" s="210"/>
    </row>
    <row r="186" spans="1:39" x14ac:dyDescent="0.25">
      <c r="A186" s="269" t="s">
        <v>108</v>
      </c>
      <c r="B186" s="399" t="s">
        <v>907</v>
      </c>
      <c r="C186" s="399" t="s">
        <v>450</v>
      </c>
      <c r="D186" s="399" t="s">
        <v>908</v>
      </c>
      <c r="E186" s="399" t="s">
        <v>834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95"/>
      <c r="W186" s="295"/>
      <c r="X186" s="295"/>
      <c r="Y186" s="390">
        <v>42689</v>
      </c>
      <c r="Z186" s="314">
        <v>486</v>
      </c>
      <c r="AA186" s="314">
        <v>1304.2</v>
      </c>
      <c r="AB186" s="295"/>
      <c r="AC186" s="295"/>
      <c r="AD186" s="296"/>
      <c r="AE186" s="293"/>
      <c r="AF186" s="293"/>
      <c r="AG186" s="293"/>
      <c r="AH186" s="488"/>
      <c r="AI186" s="488"/>
      <c r="AJ186" s="644"/>
      <c r="AK186" s="210"/>
      <c r="AL186" s="210"/>
      <c r="AM186" s="210"/>
    </row>
    <row r="187" spans="1:39" x14ac:dyDescent="0.25">
      <c r="A187">
        <v>180</v>
      </c>
      <c r="B187" s="209" t="s">
        <v>909</v>
      </c>
      <c r="C187" s="494" t="s">
        <v>910</v>
      </c>
      <c r="D187" s="494" t="s">
        <v>911</v>
      </c>
      <c r="E187" s="494" t="s">
        <v>863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95"/>
      <c r="W187" s="295"/>
      <c r="X187" s="295"/>
      <c r="Y187" s="390">
        <v>42697</v>
      </c>
      <c r="Z187" s="314">
        <v>489</v>
      </c>
      <c r="AA187" s="314">
        <v>1856.85</v>
      </c>
      <c r="AB187" s="295"/>
      <c r="AC187" s="295"/>
      <c r="AD187" s="296"/>
      <c r="AE187" s="293"/>
      <c r="AF187" s="293"/>
      <c r="AG187" s="293"/>
      <c r="AH187" s="488"/>
      <c r="AI187" s="488"/>
      <c r="AJ187" s="644"/>
      <c r="AK187" s="210"/>
      <c r="AL187" s="210"/>
      <c r="AM187" s="210"/>
    </row>
    <row r="188" spans="1:39" x14ac:dyDescent="0.25">
      <c r="A188">
        <v>181</v>
      </c>
      <c r="B188" s="494" t="s">
        <v>916</v>
      </c>
      <c r="C188" s="494" t="s">
        <v>925</v>
      </c>
      <c r="D188" s="494" t="s">
        <v>926</v>
      </c>
      <c r="E188" s="494" t="s">
        <v>863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474" t="s">
        <v>863</v>
      </c>
      <c r="AB188" s="116">
        <v>42808</v>
      </c>
      <c r="AC188" s="12">
        <v>596</v>
      </c>
      <c r="AD188" s="12">
        <v>2311.38</v>
      </c>
      <c r="AE188" s="12"/>
      <c r="AF188" s="12"/>
      <c r="AG188" s="12"/>
      <c r="AH188" s="657">
        <v>43566</v>
      </c>
      <c r="AI188" s="642">
        <v>934</v>
      </c>
      <c r="AJ188" s="644">
        <v>2548.2800000000002</v>
      </c>
      <c r="AK188" s="617">
        <v>43843</v>
      </c>
      <c r="AL188" s="210" t="s">
        <v>1099</v>
      </c>
      <c r="AM188" s="210">
        <v>2768.43</v>
      </c>
    </row>
    <row r="189" spans="1:39" x14ac:dyDescent="0.25">
      <c r="A189" s="269" t="s">
        <v>108</v>
      </c>
      <c r="B189" s="399" t="s">
        <v>933</v>
      </c>
      <c r="C189" s="399" t="s">
        <v>934</v>
      </c>
      <c r="D189" s="399" t="s">
        <v>935</v>
      </c>
      <c r="E189" s="399" t="s">
        <v>863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95"/>
      <c r="W189" s="295"/>
      <c r="X189" s="295"/>
      <c r="Y189" s="396"/>
      <c r="Z189" s="396"/>
      <c r="AA189" s="397" t="s">
        <v>863</v>
      </c>
      <c r="AB189" s="298">
        <v>42996</v>
      </c>
      <c r="AC189" s="295">
        <v>638</v>
      </c>
      <c r="AD189" s="373">
        <v>204.69</v>
      </c>
      <c r="AE189" s="293"/>
      <c r="AF189" s="293"/>
      <c r="AG189" s="293"/>
      <c r="AH189" s="488"/>
      <c r="AI189" s="488"/>
      <c r="AJ189" s="644"/>
      <c r="AK189" s="618"/>
      <c r="AL189" s="210"/>
      <c r="AM189" s="210"/>
    </row>
    <row r="190" spans="1:39" x14ac:dyDescent="0.25">
      <c r="A190" s="64">
        <v>183</v>
      </c>
      <c r="B190" s="494" t="s">
        <v>936</v>
      </c>
      <c r="C190" s="494" t="s">
        <v>869</v>
      </c>
      <c r="D190" s="494" t="s">
        <v>937</v>
      </c>
      <c r="E190" s="494" t="s">
        <v>938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95"/>
      <c r="W190" s="295"/>
      <c r="X190" s="295"/>
      <c r="Y190" s="396"/>
      <c r="Z190" s="396"/>
      <c r="AA190" s="396"/>
      <c r="AB190" s="295"/>
      <c r="AC190" s="295"/>
      <c r="AD190" s="295"/>
      <c r="AE190" s="294">
        <v>43160</v>
      </c>
      <c r="AF190" s="293">
        <v>734</v>
      </c>
      <c r="AG190" s="293">
        <v>232.61</v>
      </c>
      <c r="AH190" s="488"/>
      <c r="AI190" s="488"/>
      <c r="AJ190" s="644"/>
      <c r="AK190" s="618"/>
      <c r="AL190" s="210"/>
      <c r="AM190" s="210"/>
    </row>
    <row r="191" spans="1:39" x14ac:dyDescent="0.25">
      <c r="A191">
        <v>184</v>
      </c>
      <c r="B191" s="209" t="s">
        <v>948</v>
      </c>
      <c r="C191" s="494" t="s">
        <v>949</v>
      </c>
      <c r="D191" s="494" t="s">
        <v>950</v>
      </c>
      <c r="E191" s="494" t="s">
        <v>938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95"/>
      <c r="W191" s="295"/>
      <c r="X191" s="295"/>
      <c r="Y191" s="396"/>
      <c r="Z191" s="396"/>
      <c r="AA191" s="396"/>
      <c r="AB191" s="295"/>
      <c r="AC191" s="295"/>
      <c r="AD191" s="295"/>
      <c r="AE191" s="294">
        <v>43368</v>
      </c>
      <c r="AF191" s="293">
        <v>779</v>
      </c>
      <c r="AG191" s="293">
        <v>454.67</v>
      </c>
      <c r="AH191" s="2"/>
      <c r="AI191" s="488"/>
      <c r="AJ191" s="644"/>
      <c r="AK191" s="618"/>
      <c r="AL191" s="210"/>
      <c r="AM191" s="210"/>
    </row>
    <row r="192" spans="1:39" x14ac:dyDescent="0.25">
      <c r="A192">
        <v>185</v>
      </c>
      <c r="B192" s="494" t="s">
        <v>1008</v>
      </c>
      <c r="C192" s="494" t="s">
        <v>983</v>
      </c>
      <c r="D192" s="494" t="s">
        <v>972</v>
      </c>
      <c r="E192" s="494" t="s">
        <v>973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488" t="s">
        <v>1007</v>
      </c>
      <c r="AI192" s="2">
        <v>882</v>
      </c>
      <c r="AJ192" s="644">
        <v>253.13</v>
      </c>
      <c r="AK192" s="649">
        <v>43886</v>
      </c>
      <c r="AL192" s="210" t="s">
        <v>1164</v>
      </c>
      <c r="AM192" s="503">
        <v>68.430000000000007</v>
      </c>
    </row>
    <row r="193" spans="1:39" x14ac:dyDescent="0.25">
      <c r="A193" s="532">
        <v>186</v>
      </c>
      <c r="B193" s="533" t="s">
        <v>976</v>
      </c>
      <c r="C193" s="533" t="s">
        <v>12</v>
      </c>
      <c r="D193" s="533" t="s">
        <v>977</v>
      </c>
      <c r="E193" s="50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488" t="s">
        <v>1010</v>
      </c>
      <c r="AI193" s="488">
        <v>888</v>
      </c>
      <c r="AJ193" s="644">
        <v>228.24</v>
      </c>
      <c r="AK193" s="649">
        <v>43846</v>
      </c>
      <c r="AL193" s="618" t="s">
        <v>1110</v>
      </c>
      <c r="AM193" s="503">
        <v>68.430000000000007</v>
      </c>
    </row>
    <row r="194" spans="1:39" x14ac:dyDescent="0.25">
      <c r="A194">
        <v>187</v>
      </c>
      <c r="B194" s="494" t="s">
        <v>1061</v>
      </c>
      <c r="C194" s="494" t="s">
        <v>982</v>
      </c>
      <c r="D194" s="494" t="s">
        <v>979</v>
      </c>
      <c r="E194" s="49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654" t="s">
        <v>981</v>
      </c>
      <c r="AI194" s="488">
        <v>899</v>
      </c>
      <c r="AJ194" s="644">
        <v>226.8</v>
      </c>
      <c r="AK194" s="649">
        <v>43907</v>
      </c>
      <c r="AL194" s="618" t="s">
        <v>1185</v>
      </c>
      <c r="AM194" s="503">
        <v>68.430000000000007</v>
      </c>
    </row>
    <row r="195" spans="1:39" x14ac:dyDescent="0.25">
      <c r="A195">
        <v>188</v>
      </c>
      <c r="B195" s="494" t="s">
        <v>996</v>
      </c>
      <c r="C195" s="494" t="s">
        <v>48</v>
      </c>
      <c r="D195" s="494" t="s">
        <v>997</v>
      </c>
      <c r="E195" s="494" t="s">
        <v>1029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654" t="s">
        <v>998</v>
      </c>
      <c r="AI195" s="488">
        <v>940</v>
      </c>
      <c r="AJ195" s="644">
        <v>805.44</v>
      </c>
      <c r="AK195" s="649">
        <v>43836</v>
      </c>
      <c r="AL195" s="618" t="s">
        <v>1142</v>
      </c>
      <c r="AM195" s="503">
        <v>920.43</v>
      </c>
    </row>
    <row r="196" spans="1:39" x14ac:dyDescent="0.25">
      <c r="A196">
        <v>189</v>
      </c>
      <c r="B196" s="494" t="s">
        <v>1002</v>
      </c>
      <c r="C196" s="494" t="s">
        <v>1003</v>
      </c>
      <c r="D196" s="494" t="s">
        <v>362</v>
      </c>
      <c r="E196" s="20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655">
        <v>43479</v>
      </c>
      <c r="AI196" s="488">
        <v>832</v>
      </c>
      <c r="AJ196" s="644">
        <v>65.8</v>
      </c>
      <c r="AK196" s="649">
        <v>43867</v>
      </c>
      <c r="AL196" s="618" t="s">
        <v>1143</v>
      </c>
      <c r="AM196" s="503">
        <v>68.430000000000007</v>
      </c>
    </row>
    <row r="197" spans="1:39" x14ac:dyDescent="0.25">
      <c r="A197">
        <v>190</v>
      </c>
      <c r="B197" s="494" t="s">
        <v>1014</v>
      </c>
      <c r="C197" s="494" t="s">
        <v>1015</v>
      </c>
      <c r="D197" s="494" t="s">
        <v>1016</v>
      </c>
      <c r="E197" s="20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488" t="s">
        <v>1017</v>
      </c>
      <c r="AI197" s="488">
        <v>901</v>
      </c>
      <c r="AJ197" s="644">
        <v>963.35</v>
      </c>
      <c r="AK197" s="503"/>
      <c r="AL197" s="618"/>
      <c r="AM197" s="503"/>
    </row>
    <row r="198" spans="1:39" x14ac:dyDescent="0.25">
      <c r="A198">
        <v>191</v>
      </c>
      <c r="B198" s="494" t="s">
        <v>1022</v>
      </c>
      <c r="C198" s="494" t="s">
        <v>1023</v>
      </c>
      <c r="D198" s="494" t="s">
        <v>1024</v>
      </c>
      <c r="E198" s="20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655">
        <v>43553</v>
      </c>
      <c r="AI198" s="488">
        <v>930</v>
      </c>
      <c r="AJ198" s="644">
        <v>549.16</v>
      </c>
      <c r="AK198" s="503" t="s">
        <v>1105</v>
      </c>
      <c r="AL198" s="618" t="s">
        <v>1106</v>
      </c>
      <c r="AM198" s="503">
        <v>571.15</v>
      </c>
    </row>
    <row r="199" spans="1:39" x14ac:dyDescent="0.25">
      <c r="A199">
        <v>192</v>
      </c>
      <c r="B199" s="209" t="s">
        <v>1022</v>
      </c>
      <c r="C199" s="209" t="s">
        <v>1031</v>
      </c>
      <c r="D199" s="209" t="s">
        <v>1030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655">
        <v>43553</v>
      </c>
      <c r="AI199" s="488">
        <v>931</v>
      </c>
      <c r="AJ199" s="645">
        <v>65.8</v>
      </c>
      <c r="AK199" s="503"/>
      <c r="AL199" s="618"/>
      <c r="AM199" s="503"/>
    </row>
    <row r="200" spans="1:39" x14ac:dyDescent="0.25">
      <c r="A200">
        <v>193</v>
      </c>
      <c r="B200" s="494" t="s">
        <v>1035</v>
      </c>
      <c r="C200" s="494" t="s">
        <v>1036</v>
      </c>
      <c r="D200" s="494" t="s">
        <v>1038</v>
      </c>
      <c r="E200" s="209" t="s">
        <v>1037</v>
      </c>
      <c r="F200" s="209" t="s">
        <v>1039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651">
        <v>43672</v>
      </c>
      <c r="AI200" s="642">
        <v>959</v>
      </c>
      <c r="AJ200" s="646">
        <v>235.96</v>
      </c>
      <c r="AK200" s="503"/>
      <c r="AL200" s="618"/>
      <c r="AM200" s="503"/>
    </row>
    <row r="201" spans="1:39" x14ac:dyDescent="0.25">
      <c r="A201">
        <v>194</v>
      </c>
      <c r="B201" s="494" t="s">
        <v>1041</v>
      </c>
      <c r="C201" s="494" t="s">
        <v>889</v>
      </c>
      <c r="D201" s="494" t="s">
        <v>376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655">
        <v>43655</v>
      </c>
      <c r="AI201" s="488">
        <v>956</v>
      </c>
      <c r="AJ201" s="645">
        <v>65.8</v>
      </c>
      <c r="AK201" s="503"/>
      <c r="AL201" s="618"/>
      <c r="AM201" s="503"/>
    </row>
    <row r="202" spans="1:39" x14ac:dyDescent="0.25">
      <c r="A202">
        <v>195</v>
      </c>
      <c r="B202" s="494" t="s">
        <v>224</v>
      </c>
      <c r="C202" s="494" t="s">
        <v>467</v>
      </c>
      <c r="D202" s="209" t="s">
        <v>1050</v>
      </c>
      <c r="E202" s="209" t="s">
        <v>479</v>
      </c>
      <c r="F202" s="209" t="s">
        <v>1051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651">
        <v>43717</v>
      </c>
      <c r="AI202" s="488">
        <v>966</v>
      </c>
      <c r="AJ202" s="644">
        <v>228.26</v>
      </c>
      <c r="AK202" s="503"/>
      <c r="AL202" s="618"/>
      <c r="AM202" s="503"/>
    </row>
    <row r="203" spans="1:39" x14ac:dyDescent="0.25">
      <c r="A203">
        <v>196</v>
      </c>
      <c r="B203" s="494" t="s">
        <v>1053</v>
      </c>
      <c r="C203" s="494" t="s">
        <v>1054</v>
      </c>
      <c r="D203" s="494" t="s">
        <v>1055</v>
      </c>
      <c r="E203" s="494" t="s">
        <v>1056</v>
      </c>
      <c r="F203" s="494" t="s">
        <v>1057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651">
        <v>43742</v>
      </c>
      <c r="AI203" s="642">
        <v>970</v>
      </c>
      <c r="AJ203" s="647">
        <v>228.26</v>
      </c>
      <c r="AK203" s="649">
        <v>43876</v>
      </c>
      <c r="AL203" s="618" t="s">
        <v>1154</v>
      </c>
      <c r="AM203" s="503">
        <v>68.430000000000007</v>
      </c>
    </row>
    <row r="204" spans="1:39" x14ac:dyDescent="0.25">
      <c r="A204">
        <v>197</v>
      </c>
      <c r="B204" s="248" t="s">
        <v>1069</v>
      </c>
      <c r="C204" s="248" t="s">
        <v>1070</v>
      </c>
      <c r="D204" s="248" t="s">
        <v>1071</v>
      </c>
      <c r="E204" s="248" t="s">
        <v>1072</v>
      </c>
      <c r="F204" s="406" t="s">
        <v>1074</v>
      </c>
      <c r="G204" s="406"/>
      <c r="H204" s="406"/>
      <c r="I204" s="406"/>
      <c r="J204" s="406"/>
      <c r="K204" s="406"/>
      <c r="L204" s="406"/>
      <c r="M204" s="406"/>
      <c r="N204" s="406"/>
      <c r="O204" s="406"/>
      <c r="P204" s="406"/>
      <c r="Q204" s="406"/>
      <c r="R204" s="406"/>
      <c r="S204" s="406"/>
      <c r="T204" s="406"/>
      <c r="U204" s="406"/>
      <c r="V204" s="406"/>
      <c r="W204" s="406"/>
      <c r="X204" s="406"/>
      <c r="Y204" s="406"/>
      <c r="Z204" s="406"/>
      <c r="AA204" s="406"/>
      <c r="AB204" s="406"/>
      <c r="AC204" s="406"/>
      <c r="AD204" s="406"/>
      <c r="AE204" s="406"/>
      <c r="AF204" s="406"/>
      <c r="AG204" s="406"/>
      <c r="AH204" s="656">
        <v>43805</v>
      </c>
      <c r="AI204" s="643" t="s">
        <v>1073</v>
      </c>
      <c r="AJ204" s="648">
        <v>264.74</v>
      </c>
      <c r="AK204" s="650">
        <v>43945</v>
      </c>
      <c r="AL204" s="619" t="s">
        <v>1209</v>
      </c>
      <c r="AM204" s="652">
        <v>2551.31</v>
      </c>
    </row>
    <row r="205" spans="1:39" x14ac:dyDescent="0.25">
      <c r="A205" s="2">
        <v>198</v>
      </c>
      <c r="B205" s="494" t="s">
        <v>1100</v>
      </c>
      <c r="C205" s="494" t="s">
        <v>1102</v>
      </c>
      <c r="D205" s="494" t="s">
        <v>1101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488"/>
      <c r="AI205" s="488"/>
      <c r="AJ205" s="488"/>
      <c r="AK205" s="649">
        <v>43843</v>
      </c>
      <c r="AL205" s="210" t="s">
        <v>1103</v>
      </c>
      <c r="AM205" s="503">
        <v>68.430000000000007</v>
      </c>
    </row>
    <row r="206" spans="1:39" x14ac:dyDescent="0.25">
      <c r="A206" s="2">
        <v>199</v>
      </c>
      <c r="B206" s="494" t="s">
        <v>1138</v>
      </c>
      <c r="C206" s="494" t="s">
        <v>1139</v>
      </c>
      <c r="D206" s="494" t="s">
        <v>1140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488"/>
      <c r="AI206" s="488"/>
      <c r="AJ206" s="488"/>
      <c r="AK206" s="649">
        <v>43866</v>
      </c>
      <c r="AL206" s="210" t="s">
        <v>1141</v>
      </c>
      <c r="AM206" s="503">
        <v>68.430000000000007</v>
      </c>
    </row>
    <row r="207" spans="1:39" x14ac:dyDescent="0.25">
      <c r="A207" s="2">
        <v>200</v>
      </c>
      <c r="B207" s="494" t="s">
        <v>1167</v>
      </c>
      <c r="C207" s="494" t="s">
        <v>1169</v>
      </c>
      <c r="D207" s="494" t="s">
        <v>1168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488"/>
      <c r="AI207" s="488"/>
      <c r="AJ207" s="488"/>
      <c r="AK207" s="649">
        <v>43889</v>
      </c>
      <c r="AL207" s="210" t="s">
        <v>1170</v>
      </c>
      <c r="AM207" s="503">
        <v>68.430000000000007</v>
      </c>
    </row>
    <row r="208" spans="1:39" x14ac:dyDescent="0.25">
      <c r="A208" s="544">
        <v>201</v>
      </c>
      <c r="B208" s="494" t="s">
        <v>1181</v>
      </c>
      <c r="C208" s="494" t="s">
        <v>1182</v>
      </c>
      <c r="D208" s="494" t="s">
        <v>343</v>
      </c>
      <c r="E208" s="494" t="s">
        <v>1183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488"/>
      <c r="AI208" s="488"/>
      <c r="AJ208" s="488"/>
      <c r="AK208" s="649">
        <v>43907</v>
      </c>
      <c r="AL208" s="620" t="s">
        <v>1184</v>
      </c>
      <c r="AM208" s="653">
        <v>1768.43</v>
      </c>
    </row>
    <row r="209" spans="1:39" x14ac:dyDescent="0.25">
      <c r="A209" s="544">
        <v>202</v>
      </c>
      <c r="B209" s="494" t="s">
        <v>1189</v>
      </c>
      <c r="C209" s="494" t="s">
        <v>27</v>
      </c>
      <c r="D209" s="494" t="s">
        <v>1190</v>
      </c>
      <c r="E209" s="2" t="s">
        <v>1196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488"/>
      <c r="AI209" s="488"/>
      <c r="AJ209" s="488"/>
      <c r="AK209" s="649">
        <v>43909</v>
      </c>
      <c r="AL209" s="210" t="s">
        <v>1188</v>
      </c>
      <c r="AM209" s="503">
        <v>68.430000000000007</v>
      </c>
    </row>
    <row r="210" spans="1:39" x14ac:dyDescent="0.25">
      <c r="A210" s="544">
        <v>203</v>
      </c>
      <c r="B210" s="494" t="s">
        <v>1210</v>
      </c>
      <c r="C210" s="494" t="s">
        <v>1212</v>
      </c>
      <c r="D210" s="615" t="s">
        <v>1211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488"/>
      <c r="AI210" s="488"/>
      <c r="AJ210" s="488"/>
      <c r="AK210" s="649">
        <v>43977</v>
      </c>
      <c r="AL210" s="210" t="s">
        <v>1213</v>
      </c>
      <c r="AM210" s="503">
        <v>68.430000000000007</v>
      </c>
    </row>
    <row r="211" spans="1:39" x14ac:dyDescent="0.25">
      <c r="A211" s="544">
        <v>204</v>
      </c>
      <c r="B211" s="494" t="s">
        <v>249</v>
      </c>
      <c r="C211" s="494" t="s">
        <v>48</v>
      </c>
      <c r="D211" s="494" t="s">
        <v>1140</v>
      </c>
      <c r="E211" s="494" t="s">
        <v>1215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651">
        <v>44025</v>
      </c>
      <c r="AI211" s="488">
        <v>3530</v>
      </c>
      <c r="AJ211" s="488">
        <v>851.99</v>
      </c>
      <c r="AK211" s="649">
        <v>44025</v>
      </c>
      <c r="AL211" s="618" t="s">
        <v>1216</v>
      </c>
      <c r="AM211" s="503">
        <v>920.43</v>
      </c>
    </row>
    <row r="212" spans="1:39" x14ac:dyDescent="0.25">
      <c r="A212" s="544">
        <v>205</v>
      </c>
      <c r="B212" s="494" t="s">
        <v>1222</v>
      </c>
      <c r="C212" s="494" t="s">
        <v>1223</v>
      </c>
      <c r="D212" s="494" t="s">
        <v>1224</v>
      </c>
      <c r="E212" s="494" t="s">
        <v>1225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488"/>
      <c r="AI212" s="488"/>
      <c r="AJ212" s="488"/>
      <c r="AK212" s="649">
        <v>44054</v>
      </c>
      <c r="AL212" s="210" t="s">
        <v>1226</v>
      </c>
      <c r="AM212" s="503">
        <v>68.430000000000007</v>
      </c>
    </row>
    <row r="213" spans="1:39" x14ac:dyDescent="0.25">
      <c r="A213" s="544">
        <v>206</v>
      </c>
      <c r="B213" s="494" t="s">
        <v>1229</v>
      </c>
      <c r="C213" s="494" t="s">
        <v>450</v>
      </c>
      <c r="D213" s="494" t="s">
        <v>1230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641">
        <v>44103</v>
      </c>
      <c r="AC213" s="640">
        <v>3810</v>
      </c>
      <c r="AD213" s="640">
        <v>76.45</v>
      </c>
      <c r="AE213" s="641">
        <v>44103</v>
      </c>
      <c r="AF213" s="640">
        <v>3810</v>
      </c>
      <c r="AG213" s="640">
        <v>76.45</v>
      </c>
      <c r="AH213" s="488" t="s">
        <v>1231</v>
      </c>
      <c r="AI213" s="640">
        <v>3810</v>
      </c>
      <c r="AJ213" s="488">
        <v>80.27</v>
      </c>
      <c r="AK213" s="649">
        <v>44103</v>
      </c>
      <c r="AL213" s="618" t="s">
        <v>1232</v>
      </c>
      <c r="AM213" s="503">
        <v>1768.43</v>
      </c>
    </row>
  </sheetData>
  <autoFilter ref="A5:S188"/>
  <sortState ref="A5:AA177">
    <sortCondition ref="B6"/>
  </sortState>
  <mergeCells count="8">
    <mergeCell ref="P4:R4"/>
    <mergeCell ref="B2:O2"/>
    <mergeCell ref="C4:C5"/>
    <mergeCell ref="G4:I4"/>
    <mergeCell ref="J4:L4"/>
    <mergeCell ref="M4:O4"/>
    <mergeCell ref="C3:G3"/>
    <mergeCell ref="B4:B5"/>
  </mergeCells>
  <pageMargins left="0.70866141732283472" right="0.70866141732283472" top="0" bottom="0.74803149606299213" header="0.31496062992125984" footer="0.31496062992125984"/>
  <pageSetup scale="55" fitToWidth="2" orientation="portrait" r:id="rId1"/>
  <rowBreaks count="1" manualBreakCount="1">
    <brk id="175" max="16383" man="1"/>
  </rowBreaks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L48"/>
  <sheetViews>
    <sheetView zoomScaleNormal="100" workbookViewId="0">
      <selection activeCell="B20" sqref="B20"/>
    </sheetView>
  </sheetViews>
  <sheetFormatPr baseColWidth="10" defaultRowHeight="15" x14ac:dyDescent="0.25"/>
  <cols>
    <col min="2" max="2" width="44.140625" bestFit="1" customWidth="1"/>
    <col min="3" max="3" width="34" customWidth="1"/>
    <col min="4" max="4" width="26" customWidth="1"/>
    <col min="5" max="5" width="25" customWidth="1"/>
    <col min="6" max="6" width="22.5703125" bestFit="1" customWidth="1"/>
    <col min="8" max="8" width="16.7109375" bestFit="1" customWidth="1"/>
    <col min="9" max="9" width="22.5703125" bestFit="1" customWidth="1"/>
    <col min="12" max="12" width="22.5703125" bestFit="1" customWidth="1"/>
    <col min="17" max="17" width="16.7109375" bestFit="1" customWidth="1"/>
  </cols>
  <sheetData>
    <row r="5" spans="1:38" x14ac:dyDescent="0.25">
      <c r="B5" s="661" t="s">
        <v>6</v>
      </c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</row>
    <row r="6" spans="1:38" ht="15.75" thickBot="1" x14ac:dyDescent="0.3">
      <c r="B6" s="32" t="s">
        <v>5</v>
      </c>
      <c r="C6" s="679" t="s">
        <v>31</v>
      </c>
      <c r="D6" s="679"/>
      <c r="E6" s="679"/>
      <c r="F6" s="679"/>
    </row>
    <row r="7" spans="1:38" ht="18.75" customHeight="1" x14ac:dyDescent="0.35">
      <c r="A7" s="719"/>
      <c r="B7" s="680" t="s">
        <v>0</v>
      </c>
      <c r="C7" s="662" t="s">
        <v>1</v>
      </c>
      <c r="D7" s="662" t="s">
        <v>420</v>
      </c>
      <c r="E7" s="83"/>
      <c r="F7" s="664">
        <v>2010</v>
      </c>
      <c r="G7" s="665"/>
      <c r="H7" s="666"/>
      <c r="I7" s="724">
        <v>2011</v>
      </c>
      <c r="J7" s="725"/>
      <c r="K7" s="726"/>
      <c r="L7" s="664">
        <v>2012</v>
      </c>
      <c r="M7" s="665"/>
      <c r="N7" s="666"/>
      <c r="O7" s="721">
        <v>2013</v>
      </c>
      <c r="P7" s="722"/>
      <c r="Q7" s="723"/>
      <c r="R7" s="664">
        <v>2014</v>
      </c>
      <c r="S7" s="665"/>
      <c r="T7" s="666"/>
      <c r="U7" s="182"/>
      <c r="V7" s="183">
        <v>2015</v>
      </c>
      <c r="W7" s="183"/>
      <c r="X7" s="586"/>
      <c r="Y7" s="587">
        <v>2016</v>
      </c>
      <c r="Z7" s="588"/>
      <c r="AA7" s="713">
        <v>2017</v>
      </c>
      <c r="AB7" s="714"/>
      <c r="AC7" s="715"/>
      <c r="AD7" s="710">
        <v>2018</v>
      </c>
      <c r="AE7" s="711"/>
      <c r="AF7" s="712"/>
      <c r="AG7" s="707">
        <v>2019</v>
      </c>
      <c r="AH7" s="708"/>
      <c r="AI7" s="709"/>
      <c r="AJ7" s="716">
        <v>2020</v>
      </c>
      <c r="AK7" s="717"/>
      <c r="AL7" s="718"/>
    </row>
    <row r="8" spans="1:38" ht="15.75" thickBot="1" x14ac:dyDescent="0.3">
      <c r="A8" s="720"/>
      <c r="B8" s="681"/>
      <c r="C8" s="685"/>
      <c r="D8" s="685"/>
      <c r="E8" s="84" t="s">
        <v>323</v>
      </c>
      <c r="F8" s="14" t="s">
        <v>3</v>
      </c>
      <c r="G8" s="15" t="s">
        <v>2</v>
      </c>
      <c r="H8" s="16" t="s">
        <v>4</v>
      </c>
      <c r="I8" s="607" t="s">
        <v>3</v>
      </c>
      <c r="J8" s="608" t="s">
        <v>2</v>
      </c>
      <c r="K8" s="609" t="s">
        <v>4</v>
      </c>
      <c r="L8" s="599" t="s">
        <v>3</v>
      </c>
      <c r="M8" s="600" t="s">
        <v>2</v>
      </c>
      <c r="N8" s="601" t="s">
        <v>4</v>
      </c>
      <c r="O8" s="594" t="s">
        <v>3</v>
      </c>
      <c r="P8" s="595" t="s">
        <v>2</v>
      </c>
      <c r="Q8" s="429" t="s">
        <v>4</v>
      </c>
      <c r="R8" s="565"/>
      <c r="S8" s="565"/>
      <c r="T8" s="565"/>
      <c r="U8" s="592" t="s">
        <v>3</v>
      </c>
      <c r="V8" s="592" t="s">
        <v>2</v>
      </c>
      <c r="W8" s="592" t="s">
        <v>4</v>
      </c>
      <c r="X8" s="589" t="s">
        <v>850</v>
      </c>
      <c r="Y8" s="589" t="s">
        <v>538</v>
      </c>
      <c r="Z8" s="589" t="s">
        <v>539</v>
      </c>
      <c r="AA8" s="295" t="s">
        <v>850</v>
      </c>
      <c r="AB8" s="295" t="s">
        <v>894</v>
      </c>
      <c r="AC8" s="429" t="s">
        <v>913</v>
      </c>
      <c r="AD8" s="446"/>
      <c r="AE8" s="446"/>
      <c r="AF8" s="446"/>
      <c r="AG8" s="210"/>
      <c r="AH8" s="210"/>
      <c r="AI8" s="210"/>
      <c r="AJ8" s="2"/>
      <c r="AK8" s="2"/>
      <c r="AL8" s="2"/>
    </row>
    <row r="9" spans="1:38" x14ac:dyDescent="0.25">
      <c r="A9" s="2">
        <v>1</v>
      </c>
      <c r="B9" s="419" t="s">
        <v>301</v>
      </c>
      <c r="C9" s="506" t="s">
        <v>32</v>
      </c>
      <c r="D9" s="506"/>
      <c r="E9" s="506" t="s">
        <v>370</v>
      </c>
      <c r="F9" s="20">
        <v>40203</v>
      </c>
      <c r="G9" s="33">
        <v>787112</v>
      </c>
      <c r="H9" s="23">
        <v>1137</v>
      </c>
      <c r="I9" s="610">
        <v>40630</v>
      </c>
      <c r="J9" s="611">
        <v>1173277</v>
      </c>
      <c r="K9" s="612">
        <v>1193</v>
      </c>
      <c r="L9" s="602">
        <v>40953</v>
      </c>
      <c r="M9" s="603">
        <v>1351027</v>
      </c>
      <c r="N9" s="604">
        <v>1197</v>
      </c>
      <c r="O9" s="298">
        <v>41339</v>
      </c>
      <c r="P9" s="295">
        <v>140177</v>
      </c>
      <c r="Q9" s="596">
        <v>1223</v>
      </c>
      <c r="R9" s="566">
        <v>41689</v>
      </c>
      <c r="S9" s="591" t="s">
        <v>720</v>
      </c>
      <c r="T9" s="565">
        <v>1332</v>
      </c>
      <c r="U9" s="536">
        <v>42054</v>
      </c>
      <c r="V9" s="593" t="s">
        <v>787</v>
      </c>
      <c r="W9" s="535">
        <v>1393</v>
      </c>
      <c r="X9" s="437">
        <v>42429</v>
      </c>
      <c r="Y9" s="435">
        <v>386</v>
      </c>
      <c r="Z9" s="590">
        <v>1462.1</v>
      </c>
      <c r="AA9" s="298">
        <v>42754</v>
      </c>
      <c r="AB9" s="295">
        <v>509</v>
      </c>
      <c r="AC9" s="295">
        <v>1535.47</v>
      </c>
      <c r="AD9" s="446"/>
      <c r="AE9" s="446"/>
      <c r="AF9" s="446"/>
      <c r="AG9" s="211">
        <v>43483</v>
      </c>
      <c r="AH9" s="210" t="s">
        <v>991</v>
      </c>
      <c r="AI9" s="211">
        <v>43483</v>
      </c>
      <c r="AJ9" s="78">
        <v>43852</v>
      </c>
      <c r="AK9" s="2" t="s">
        <v>1118</v>
      </c>
      <c r="AL9" s="2">
        <v>1768.43</v>
      </c>
    </row>
    <row r="10" spans="1:38" x14ac:dyDescent="0.25">
      <c r="A10" s="2">
        <v>2</v>
      </c>
      <c r="B10" s="421" t="s">
        <v>302</v>
      </c>
      <c r="C10" s="209" t="s">
        <v>32</v>
      </c>
      <c r="D10" s="209"/>
      <c r="E10" s="209" t="s">
        <v>342</v>
      </c>
      <c r="F10" s="21">
        <v>40221</v>
      </c>
      <c r="G10" s="33">
        <v>787154</v>
      </c>
      <c r="H10" s="24">
        <v>1137</v>
      </c>
      <c r="I10" s="613">
        <v>40567</v>
      </c>
      <c r="J10" s="535">
        <v>1173165</v>
      </c>
      <c r="K10" s="614">
        <v>1193</v>
      </c>
      <c r="L10" s="605">
        <v>40939</v>
      </c>
      <c r="M10" s="361">
        <v>1351005</v>
      </c>
      <c r="N10" s="606">
        <v>1195</v>
      </c>
      <c r="O10" s="298">
        <v>41323</v>
      </c>
      <c r="P10" s="295">
        <v>140134</v>
      </c>
      <c r="Q10" s="597">
        <v>1223</v>
      </c>
      <c r="R10" s="566">
        <v>41682</v>
      </c>
      <c r="S10" s="591" t="s">
        <v>721</v>
      </c>
      <c r="T10" s="565">
        <v>1332</v>
      </c>
      <c r="U10" s="536">
        <v>42019</v>
      </c>
      <c r="V10" s="593" t="s">
        <v>726</v>
      </c>
      <c r="W10" s="535">
        <v>1393</v>
      </c>
      <c r="X10" s="437">
        <v>42424</v>
      </c>
      <c r="Y10" s="435">
        <v>378</v>
      </c>
      <c r="Z10" s="590">
        <v>1462.1</v>
      </c>
      <c r="AA10" s="298">
        <v>42395</v>
      </c>
      <c r="AB10" s="295">
        <v>526</v>
      </c>
      <c r="AC10" s="295">
        <v>1533.42</v>
      </c>
      <c r="AD10" s="446"/>
      <c r="AE10" s="446"/>
      <c r="AF10" s="446"/>
      <c r="AG10" s="460">
        <v>43487</v>
      </c>
      <c r="AH10" s="210">
        <v>853</v>
      </c>
      <c r="AI10" s="453">
        <v>1612.79</v>
      </c>
      <c r="AJ10" s="78">
        <v>43850</v>
      </c>
      <c r="AK10" s="2" t="s">
        <v>1116</v>
      </c>
      <c r="AL10" s="554">
        <v>1768.43</v>
      </c>
    </row>
    <row r="11" spans="1:38" x14ac:dyDescent="0.25">
      <c r="A11" s="2">
        <v>3</v>
      </c>
      <c r="B11" s="421" t="s">
        <v>522</v>
      </c>
      <c r="C11" s="209" t="s">
        <v>524</v>
      </c>
      <c r="D11" s="209"/>
      <c r="E11" s="209" t="s">
        <v>523</v>
      </c>
      <c r="F11" s="21"/>
      <c r="G11" s="33"/>
      <c r="H11" s="24"/>
      <c r="I11" s="613"/>
      <c r="J11" s="535"/>
      <c r="K11" s="614"/>
      <c r="L11" s="605"/>
      <c r="M11" s="361"/>
      <c r="N11" s="606"/>
      <c r="O11" s="298">
        <v>41603</v>
      </c>
      <c r="P11" s="295">
        <v>140291</v>
      </c>
      <c r="Q11" s="597">
        <v>100</v>
      </c>
      <c r="R11" s="566">
        <v>41877</v>
      </c>
      <c r="S11" s="591" t="s">
        <v>665</v>
      </c>
      <c r="T11" s="565">
        <v>192</v>
      </c>
      <c r="U11" s="536">
        <v>42606</v>
      </c>
      <c r="V11" s="535">
        <v>282</v>
      </c>
      <c r="W11" s="535">
        <v>201.66</v>
      </c>
      <c r="X11" s="437">
        <v>42487</v>
      </c>
      <c r="Y11" s="435">
        <v>419</v>
      </c>
      <c r="Z11" s="590">
        <v>211.2</v>
      </c>
      <c r="AA11" s="295"/>
      <c r="AB11" s="295"/>
      <c r="AC11" s="295" t="s">
        <v>872</v>
      </c>
      <c r="AD11" s="446"/>
      <c r="AE11" s="446"/>
      <c r="AF11" s="446"/>
      <c r="AG11" s="210"/>
      <c r="AH11" s="210"/>
      <c r="AI11" s="210"/>
      <c r="AJ11" s="2"/>
      <c r="AK11" s="2"/>
      <c r="AL11" s="2"/>
    </row>
    <row r="12" spans="1:38" x14ac:dyDescent="0.25">
      <c r="A12" s="2">
        <v>4</v>
      </c>
      <c r="B12" s="421" t="s">
        <v>649</v>
      </c>
      <c r="C12" s="209" t="s">
        <v>646</v>
      </c>
      <c r="D12" s="209"/>
      <c r="E12" s="209" t="s">
        <v>647</v>
      </c>
      <c r="F12" s="21"/>
      <c r="G12" s="33"/>
      <c r="H12" s="24"/>
      <c r="I12" s="613"/>
      <c r="J12" s="535"/>
      <c r="K12" s="614"/>
      <c r="L12" s="605"/>
      <c r="M12" s="361"/>
      <c r="N12" s="606"/>
      <c r="O12" s="298"/>
      <c r="P12" s="295"/>
      <c r="Q12" s="597"/>
      <c r="R12" s="566">
        <v>41808</v>
      </c>
      <c r="S12" s="591" t="s">
        <v>648</v>
      </c>
      <c r="T12" s="565">
        <v>192</v>
      </c>
      <c r="U12" s="535"/>
      <c r="V12" s="535"/>
      <c r="W12" s="535"/>
      <c r="X12" s="435"/>
      <c r="Y12" s="435"/>
      <c r="Z12" s="590"/>
      <c r="AA12" s="295"/>
      <c r="AB12" s="295"/>
      <c r="AC12" s="295"/>
      <c r="AD12" s="446"/>
      <c r="AE12" s="446"/>
      <c r="AF12" s="446"/>
      <c r="AG12" s="210"/>
      <c r="AH12" s="210"/>
      <c r="AI12" s="210"/>
      <c r="AJ12" s="2"/>
      <c r="AK12" s="2"/>
      <c r="AL12" s="2"/>
    </row>
    <row r="13" spans="1:38" x14ac:dyDescent="0.25">
      <c r="A13" s="2">
        <v>5</v>
      </c>
      <c r="B13" s="421" t="s">
        <v>303</v>
      </c>
      <c r="C13" s="209" t="s">
        <v>12</v>
      </c>
      <c r="D13" s="209"/>
      <c r="E13" s="209" t="s">
        <v>328</v>
      </c>
      <c r="F13" s="21"/>
      <c r="G13" s="33"/>
      <c r="H13" s="24"/>
      <c r="I13" s="613">
        <v>40605</v>
      </c>
      <c r="J13" s="535">
        <v>1173227</v>
      </c>
      <c r="K13" s="614">
        <v>170</v>
      </c>
      <c r="L13" s="605">
        <v>40962</v>
      </c>
      <c r="M13" s="361" t="s">
        <v>565</v>
      </c>
      <c r="N13" s="606">
        <v>172</v>
      </c>
      <c r="O13" s="298">
        <v>41409</v>
      </c>
      <c r="P13" s="295">
        <v>140228</v>
      </c>
      <c r="Q13" s="597">
        <v>185</v>
      </c>
      <c r="R13" s="566">
        <v>41778</v>
      </c>
      <c r="S13" s="591" t="s">
        <v>638</v>
      </c>
      <c r="T13" s="565">
        <v>192</v>
      </c>
      <c r="U13" s="535"/>
      <c r="V13" s="535"/>
      <c r="W13" s="535"/>
      <c r="X13" s="435"/>
      <c r="Y13" s="435"/>
      <c r="Z13" s="590"/>
      <c r="AA13" s="298">
        <v>43171</v>
      </c>
      <c r="AB13" s="295">
        <v>738</v>
      </c>
      <c r="AC13" s="295">
        <v>224.73</v>
      </c>
      <c r="AD13" s="449">
        <v>43334</v>
      </c>
      <c r="AE13" s="446">
        <v>775</v>
      </c>
      <c r="AF13" s="446">
        <v>232.87</v>
      </c>
      <c r="AG13" s="210"/>
      <c r="AH13" s="210"/>
      <c r="AI13" s="210"/>
      <c r="AJ13" s="2"/>
      <c r="AK13" s="2"/>
      <c r="AL13" s="2"/>
    </row>
    <row r="14" spans="1:38" x14ac:dyDescent="0.25">
      <c r="A14" s="2">
        <v>6</v>
      </c>
      <c r="B14" s="421" t="s">
        <v>303</v>
      </c>
      <c r="C14" s="209" t="s">
        <v>114</v>
      </c>
      <c r="D14" s="209"/>
      <c r="E14" s="209" t="s">
        <v>328</v>
      </c>
      <c r="F14" s="21">
        <v>40274</v>
      </c>
      <c r="G14" s="33">
        <v>787230</v>
      </c>
      <c r="H14" s="24">
        <v>1137</v>
      </c>
      <c r="I14" s="613">
        <v>40605</v>
      </c>
      <c r="J14" s="535">
        <v>1173228</v>
      </c>
      <c r="K14" s="614">
        <v>1023</v>
      </c>
      <c r="L14" s="605">
        <v>40962</v>
      </c>
      <c r="M14" s="361">
        <v>1351074</v>
      </c>
      <c r="N14" s="606">
        <v>1025</v>
      </c>
      <c r="O14" s="298">
        <v>41409</v>
      </c>
      <c r="P14" s="295">
        <v>140229</v>
      </c>
      <c r="Q14" s="597">
        <v>1038</v>
      </c>
      <c r="R14" s="566">
        <v>41778</v>
      </c>
      <c r="S14" s="591" t="s">
        <v>639</v>
      </c>
      <c r="T14" s="565">
        <v>1140</v>
      </c>
      <c r="U14" s="535"/>
      <c r="V14" s="535"/>
      <c r="W14" s="535"/>
      <c r="X14" s="435"/>
      <c r="Y14" s="435"/>
      <c r="Z14" s="590"/>
      <c r="AA14" s="298">
        <v>43171</v>
      </c>
      <c r="AB14" s="295">
        <v>740</v>
      </c>
      <c r="AC14" s="295">
        <v>1322.16</v>
      </c>
      <c r="AD14" s="449">
        <v>43334</v>
      </c>
      <c r="AE14" s="446">
        <v>773</v>
      </c>
      <c r="AF14" s="446">
        <v>1385.17</v>
      </c>
      <c r="AG14" s="210"/>
      <c r="AH14" s="210"/>
      <c r="AI14" s="210"/>
      <c r="AJ14" s="2"/>
      <c r="AK14" s="2"/>
      <c r="AL14" s="2"/>
    </row>
    <row r="15" spans="1:38" x14ac:dyDescent="0.25">
      <c r="A15" s="2">
        <v>7</v>
      </c>
      <c r="B15" s="421" t="s">
        <v>304</v>
      </c>
      <c r="C15" s="209" t="s">
        <v>125</v>
      </c>
      <c r="D15" s="209"/>
      <c r="E15" s="209" t="s">
        <v>353</v>
      </c>
      <c r="F15" s="21">
        <v>40275</v>
      </c>
      <c r="G15" s="18">
        <v>787231</v>
      </c>
      <c r="H15" s="24">
        <v>1137</v>
      </c>
      <c r="I15" s="613">
        <v>40680</v>
      </c>
      <c r="J15" s="535">
        <v>1173300</v>
      </c>
      <c r="K15" s="614">
        <v>1193</v>
      </c>
      <c r="L15" s="605">
        <v>40996</v>
      </c>
      <c r="M15" s="361">
        <v>1351123</v>
      </c>
      <c r="N15" s="606">
        <v>1195</v>
      </c>
      <c r="O15" s="298">
        <v>41327</v>
      </c>
      <c r="P15" s="295">
        <v>140153</v>
      </c>
      <c r="Q15" s="597">
        <v>1223</v>
      </c>
      <c r="R15" s="566">
        <v>41716</v>
      </c>
      <c r="S15" s="591" t="s">
        <v>580</v>
      </c>
      <c r="T15" s="565">
        <v>1421</v>
      </c>
      <c r="U15" s="536">
        <v>42089</v>
      </c>
      <c r="V15" s="535">
        <v>244</v>
      </c>
      <c r="W15" s="535">
        <v>1492.11</v>
      </c>
      <c r="X15" s="437">
        <v>42425</v>
      </c>
      <c r="Y15" s="435">
        <v>381</v>
      </c>
      <c r="Z15" s="590">
        <v>1566.17</v>
      </c>
      <c r="AA15" s="298">
        <v>42879</v>
      </c>
      <c r="AB15" s="295">
        <v>607</v>
      </c>
      <c r="AC15" s="295">
        <v>1644.47</v>
      </c>
      <c r="AD15" s="449">
        <v>43118</v>
      </c>
      <c r="AE15" s="446">
        <v>663</v>
      </c>
      <c r="AF15" s="446">
        <v>1126.68</v>
      </c>
      <c r="AG15" s="211">
        <v>43588</v>
      </c>
      <c r="AH15" s="210">
        <v>941</v>
      </c>
      <c r="AI15" s="210">
        <v>1729.81</v>
      </c>
      <c r="AJ15" s="78">
        <v>43838</v>
      </c>
      <c r="AK15" s="2" t="s">
        <v>1096</v>
      </c>
      <c r="AL15" s="554">
        <v>1858</v>
      </c>
    </row>
    <row r="16" spans="1:38" x14ac:dyDescent="0.25">
      <c r="A16" s="2">
        <v>8</v>
      </c>
      <c r="B16" s="421" t="s">
        <v>1066</v>
      </c>
      <c r="C16" s="209" t="s">
        <v>12</v>
      </c>
      <c r="D16" s="209" t="s">
        <v>1067</v>
      </c>
      <c r="E16" s="209" t="s">
        <v>790</v>
      </c>
      <c r="F16" s="21"/>
      <c r="G16" s="18"/>
      <c r="H16" s="24"/>
      <c r="I16" s="613"/>
      <c r="J16" s="535"/>
      <c r="K16" s="614"/>
      <c r="L16" s="605"/>
      <c r="M16" s="361"/>
      <c r="N16" s="606"/>
      <c r="O16" s="295"/>
      <c r="P16" s="295"/>
      <c r="Q16" s="598"/>
      <c r="R16" s="565"/>
      <c r="S16" s="565"/>
      <c r="T16" s="565"/>
      <c r="U16" s="536">
        <v>42055</v>
      </c>
      <c r="V16" s="593" t="s">
        <v>791</v>
      </c>
      <c r="W16" s="535">
        <v>195</v>
      </c>
      <c r="X16" s="435"/>
      <c r="Y16" s="435"/>
      <c r="Z16" s="590"/>
      <c r="AA16" s="295"/>
      <c r="AB16" s="295"/>
      <c r="AC16" s="295"/>
      <c r="AD16" s="446"/>
      <c r="AE16" s="446"/>
      <c r="AF16" s="446"/>
      <c r="AG16" s="210"/>
      <c r="AH16" s="210"/>
      <c r="AI16" s="210"/>
      <c r="AJ16" s="2"/>
      <c r="AK16" s="2"/>
      <c r="AL16" s="2"/>
    </row>
    <row r="17" spans="1:38" x14ac:dyDescent="0.25">
      <c r="A17" s="2">
        <v>9</v>
      </c>
      <c r="B17" s="421" t="s">
        <v>847</v>
      </c>
      <c r="C17" s="209" t="s">
        <v>68</v>
      </c>
      <c r="D17" s="209"/>
      <c r="E17" s="209" t="s">
        <v>848</v>
      </c>
      <c r="F17" s="21"/>
      <c r="G17" s="18"/>
      <c r="H17" s="24"/>
      <c r="I17" s="613"/>
      <c r="J17" s="535"/>
      <c r="K17" s="614"/>
      <c r="L17" s="605"/>
      <c r="M17" s="361"/>
      <c r="N17" s="606"/>
      <c r="O17" s="295"/>
      <c r="P17" s="295"/>
      <c r="Q17" s="295"/>
      <c r="R17" s="565"/>
      <c r="S17" s="565"/>
      <c r="T17" s="565"/>
      <c r="U17" s="535"/>
      <c r="V17" s="535"/>
      <c r="W17" s="535" t="s">
        <v>834</v>
      </c>
      <c r="X17" s="437">
        <v>42466</v>
      </c>
      <c r="Y17" s="435">
        <v>404</v>
      </c>
      <c r="Z17" s="590">
        <v>204.2</v>
      </c>
      <c r="AA17" s="298">
        <v>42800</v>
      </c>
      <c r="AB17" s="295">
        <v>578</v>
      </c>
      <c r="AC17" s="295">
        <v>214.67</v>
      </c>
      <c r="AD17" s="446"/>
      <c r="AE17" s="446"/>
      <c r="AF17" s="446"/>
      <c r="AG17" s="210"/>
      <c r="AH17" s="210"/>
      <c r="AI17" s="210"/>
      <c r="AJ17" s="78">
        <v>43923</v>
      </c>
      <c r="AK17" s="2" t="s">
        <v>1172</v>
      </c>
      <c r="AL17" s="2">
        <v>68.430000000000007</v>
      </c>
    </row>
    <row r="18" spans="1:38" x14ac:dyDescent="0.25">
      <c r="A18" s="2">
        <v>10</v>
      </c>
      <c r="B18" s="209" t="s">
        <v>891</v>
      </c>
      <c r="C18" s="209" t="s">
        <v>68</v>
      </c>
      <c r="D18" s="209"/>
      <c r="E18" s="209" t="s">
        <v>892</v>
      </c>
      <c r="F18" s="21" t="s">
        <v>893</v>
      </c>
      <c r="G18" s="18"/>
      <c r="H18" s="24"/>
      <c r="I18" s="613"/>
      <c r="J18" s="535"/>
      <c r="K18" s="614"/>
      <c r="L18" s="605"/>
      <c r="M18" s="361"/>
      <c r="N18" s="606"/>
      <c r="O18" s="295"/>
      <c r="P18" s="295"/>
      <c r="Q18" s="295"/>
      <c r="R18" s="565"/>
      <c r="S18" s="565"/>
      <c r="T18" s="565"/>
      <c r="U18" s="535"/>
      <c r="V18" s="535"/>
      <c r="W18" s="535" t="s">
        <v>834</v>
      </c>
      <c r="X18" s="437">
        <v>42521</v>
      </c>
      <c r="Y18" s="435">
        <v>441</v>
      </c>
      <c r="Z18" s="590">
        <v>201.85</v>
      </c>
      <c r="AA18" s="295"/>
      <c r="AB18" s="295"/>
      <c r="AC18" s="295"/>
      <c r="AD18" s="446"/>
      <c r="AE18" s="446"/>
      <c r="AF18" s="446"/>
      <c r="AG18" s="210"/>
      <c r="AH18" s="210"/>
      <c r="AI18" s="210"/>
      <c r="AJ18" s="2"/>
      <c r="AK18" s="2"/>
      <c r="AL18" s="2"/>
    </row>
    <row r="19" spans="1:38" x14ac:dyDescent="0.25">
      <c r="A19" s="120"/>
      <c r="B19" s="405"/>
      <c r="C19" s="405"/>
      <c r="D19" s="405"/>
      <c r="E19" s="405"/>
      <c r="F19" s="404"/>
      <c r="G19" s="405"/>
      <c r="H19" s="88"/>
      <c r="I19" s="404"/>
      <c r="J19" s="405"/>
      <c r="K19" s="88"/>
      <c r="L19" s="404"/>
      <c r="M19" s="405"/>
      <c r="N19" s="88" t="s">
        <v>465</v>
      </c>
      <c r="O19" s="405"/>
      <c r="P19" s="405"/>
      <c r="Q19" s="405"/>
    </row>
    <row r="20" spans="1:38" x14ac:dyDescent="0.25">
      <c r="A20" s="120"/>
      <c r="B20" s="405"/>
      <c r="C20" s="405"/>
      <c r="D20" s="405"/>
      <c r="E20" s="405"/>
      <c r="F20" s="404"/>
      <c r="G20" s="405"/>
      <c r="H20" s="88"/>
      <c r="I20" s="404"/>
      <c r="J20" s="405"/>
      <c r="K20" s="88"/>
      <c r="L20" s="404"/>
      <c r="M20" s="405"/>
      <c r="N20" s="88"/>
      <c r="O20" s="405"/>
      <c r="P20" s="405"/>
      <c r="Q20" s="405"/>
    </row>
    <row r="21" spans="1:38" x14ac:dyDescent="0.25">
      <c r="A21" s="120"/>
      <c r="B21" s="405"/>
      <c r="C21" s="405"/>
      <c r="D21" s="405"/>
      <c r="E21" s="405"/>
      <c r="F21" s="404"/>
      <c r="G21" s="405"/>
      <c r="H21" s="88"/>
      <c r="I21" s="404"/>
      <c r="J21" s="405"/>
      <c r="K21" s="88"/>
      <c r="L21" s="404"/>
      <c r="M21" s="405"/>
      <c r="N21" s="88"/>
      <c r="O21" s="405"/>
      <c r="P21" s="405"/>
      <c r="Q21" s="405"/>
    </row>
    <row r="22" spans="1:38" x14ac:dyDescent="0.25">
      <c r="A22" s="120"/>
      <c r="B22" s="405"/>
      <c r="C22" s="405"/>
      <c r="D22" s="405"/>
      <c r="E22" s="405"/>
      <c r="F22" s="404"/>
      <c r="G22" s="405"/>
      <c r="H22" s="88"/>
      <c r="I22" s="404"/>
      <c r="J22" s="405"/>
      <c r="K22" s="88"/>
      <c r="L22" s="404"/>
      <c r="M22" s="405"/>
      <c r="N22" s="88"/>
      <c r="O22" s="405"/>
      <c r="P22" s="405"/>
      <c r="Q22" s="405"/>
    </row>
    <row r="23" spans="1:38" x14ac:dyDescent="0.25">
      <c r="A23" s="120"/>
      <c r="B23" s="405"/>
      <c r="C23" s="405"/>
      <c r="D23" s="405"/>
      <c r="E23" s="405"/>
      <c r="F23" s="404"/>
      <c r="G23" s="405"/>
      <c r="H23" s="88"/>
      <c r="I23" s="404"/>
      <c r="J23" s="405"/>
      <c r="K23" s="88"/>
      <c r="L23" s="404"/>
      <c r="M23" s="405"/>
      <c r="N23" s="88"/>
      <c r="O23" s="405"/>
      <c r="P23" s="405"/>
      <c r="Q23" s="405"/>
    </row>
    <row r="24" spans="1:38" x14ac:dyDescent="0.25">
      <c r="A24" s="120"/>
      <c r="B24" s="405"/>
      <c r="C24" s="405"/>
      <c r="D24" s="405"/>
      <c r="E24" s="405"/>
      <c r="F24" s="404"/>
      <c r="G24" s="405"/>
      <c r="H24" s="88"/>
      <c r="I24" s="404"/>
      <c r="J24" s="405"/>
      <c r="K24" s="88"/>
      <c r="L24" s="404"/>
      <c r="M24" s="405"/>
      <c r="N24" s="88"/>
      <c r="O24" s="405"/>
      <c r="P24" s="405"/>
      <c r="Q24" s="405"/>
    </row>
    <row r="25" spans="1:38" x14ac:dyDescent="0.25">
      <c r="A25" s="120"/>
      <c r="B25" s="405"/>
      <c r="C25" s="405"/>
      <c r="D25" s="405"/>
      <c r="E25" s="405"/>
      <c r="F25" s="404"/>
      <c r="G25" s="405"/>
      <c r="H25" s="88"/>
      <c r="I25" s="404"/>
      <c r="J25" s="405"/>
      <c r="K25" s="88"/>
      <c r="L25" s="404"/>
      <c r="M25" s="405"/>
      <c r="N25" s="88"/>
      <c r="O25" s="405"/>
      <c r="P25" s="405"/>
      <c r="Q25" s="405"/>
    </row>
    <row r="26" spans="1:38" x14ac:dyDescent="0.25">
      <c r="A26" s="120"/>
      <c r="B26" s="405"/>
      <c r="C26" s="405"/>
      <c r="D26" s="405"/>
      <c r="E26" s="405"/>
      <c r="F26" s="404"/>
      <c r="G26" s="405"/>
      <c r="H26" s="88"/>
      <c r="I26" s="404"/>
      <c r="J26" s="405"/>
      <c r="K26" s="88"/>
      <c r="L26" s="404"/>
      <c r="M26" s="405"/>
      <c r="N26" s="88"/>
      <c r="O26" s="405"/>
      <c r="P26" s="405"/>
      <c r="Q26" s="405"/>
    </row>
    <row r="27" spans="1:38" x14ac:dyDescent="0.25">
      <c r="A27" s="120"/>
      <c r="B27" s="405"/>
      <c r="C27" s="405"/>
      <c r="D27" s="405"/>
      <c r="E27" s="405"/>
      <c r="F27" s="404"/>
      <c r="G27" s="405"/>
      <c r="H27" s="88"/>
      <c r="I27" s="404"/>
      <c r="J27" s="405"/>
      <c r="K27" s="88"/>
      <c r="L27" s="404"/>
      <c r="M27" s="405"/>
      <c r="N27" s="88"/>
      <c r="O27" s="405"/>
      <c r="P27" s="405"/>
      <c r="Q27" s="405"/>
    </row>
    <row r="28" spans="1:38" x14ac:dyDescent="0.25">
      <c r="A28" s="120"/>
      <c r="B28" s="405"/>
      <c r="C28" s="405"/>
      <c r="D28" s="405"/>
      <c r="E28" s="405"/>
      <c r="F28" s="404"/>
      <c r="G28" s="405"/>
      <c r="H28" s="88"/>
      <c r="I28" s="404"/>
      <c r="J28" s="405"/>
      <c r="K28" s="88"/>
      <c r="L28" s="404"/>
      <c r="M28" s="405"/>
      <c r="N28" s="88"/>
      <c r="O28" s="405"/>
      <c r="P28" s="405"/>
      <c r="Q28" s="405"/>
    </row>
    <row r="29" spans="1:38" x14ac:dyDescent="0.25">
      <c r="A29" s="120"/>
      <c r="B29" s="405"/>
      <c r="C29" s="405"/>
      <c r="D29" s="405"/>
      <c r="E29" s="405"/>
      <c r="F29" s="404"/>
      <c r="G29" s="405"/>
      <c r="H29" s="88"/>
      <c r="I29" s="404"/>
      <c r="J29" s="405"/>
      <c r="K29" s="88"/>
      <c r="L29" s="404"/>
      <c r="M29" s="405"/>
      <c r="N29" s="88"/>
      <c r="O29" s="405"/>
      <c r="P29" s="405"/>
      <c r="Q29" s="405"/>
    </row>
    <row r="30" spans="1:38" x14ac:dyDescent="0.25">
      <c r="A30" s="120"/>
      <c r="B30" s="405"/>
      <c r="C30" s="405"/>
      <c r="D30" s="405"/>
      <c r="E30" s="405"/>
      <c r="F30" s="404"/>
      <c r="G30" s="405"/>
      <c r="H30" s="88"/>
      <c r="I30" s="404"/>
      <c r="J30" s="405"/>
      <c r="K30" s="88"/>
      <c r="L30" s="404"/>
      <c r="M30" s="405"/>
      <c r="N30" s="88"/>
      <c r="O30" s="405"/>
      <c r="P30" s="405"/>
      <c r="Q30" s="405"/>
    </row>
    <row r="31" spans="1:38" x14ac:dyDescent="0.25">
      <c r="A31" s="120"/>
      <c r="B31" s="405"/>
      <c r="C31" s="405"/>
      <c r="D31" s="405"/>
      <c r="E31" s="405"/>
      <c r="F31" s="404"/>
      <c r="G31" s="405"/>
      <c r="H31" s="88"/>
      <c r="I31" s="404"/>
      <c r="J31" s="405"/>
      <c r="K31" s="88"/>
      <c r="L31" s="404"/>
      <c r="M31" s="405"/>
      <c r="N31" s="88"/>
      <c r="O31" s="405"/>
      <c r="P31" s="405"/>
      <c r="Q31" s="405"/>
    </row>
    <row r="32" spans="1:38" x14ac:dyDescent="0.25">
      <c r="A32" s="120"/>
      <c r="B32" s="405"/>
      <c r="C32" s="405"/>
      <c r="D32" s="405"/>
      <c r="E32" s="405"/>
      <c r="F32" s="404"/>
      <c r="G32" s="405"/>
      <c r="H32" s="88"/>
      <c r="I32" s="404"/>
      <c r="J32" s="405"/>
      <c r="K32" s="88"/>
      <c r="L32" s="404"/>
      <c r="M32" s="405"/>
      <c r="N32" s="88"/>
      <c r="O32" s="405"/>
      <c r="P32" s="405"/>
      <c r="Q32" s="405"/>
    </row>
    <row r="33" spans="1:17" x14ac:dyDescent="0.25">
      <c r="A33" s="120"/>
      <c r="B33" s="405"/>
      <c r="C33" s="405"/>
      <c r="D33" s="405"/>
      <c r="E33" s="405"/>
      <c r="F33" s="404"/>
      <c r="G33" s="405"/>
      <c r="H33" s="88"/>
      <c r="I33" s="404"/>
      <c r="J33" s="405"/>
      <c r="K33" s="88"/>
      <c r="L33" s="404"/>
      <c r="M33" s="405"/>
      <c r="N33" s="88"/>
      <c r="O33" s="405"/>
      <c r="P33" s="405"/>
      <c r="Q33" s="405"/>
    </row>
    <row r="34" spans="1:17" x14ac:dyDescent="0.25">
      <c r="A34" s="120"/>
      <c r="B34" s="405"/>
      <c r="C34" s="405"/>
      <c r="D34" s="405"/>
      <c r="E34" s="405"/>
      <c r="F34" s="404"/>
      <c r="G34" s="405"/>
      <c r="H34" s="88"/>
      <c r="I34" s="404"/>
      <c r="J34" s="405"/>
      <c r="K34" s="88"/>
      <c r="L34" s="404"/>
      <c r="M34" s="405"/>
      <c r="N34" s="88"/>
      <c r="O34" s="405"/>
      <c r="P34" s="405"/>
      <c r="Q34" s="405"/>
    </row>
    <row r="35" spans="1:17" x14ac:dyDescent="0.25">
      <c r="A35" s="120"/>
      <c r="B35" s="405"/>
      <c r="C35" s="405"/>
      <c r="D35" s="405"/>
      <c r="E35" s="405"/>
      <c r="F35" s="404"/>
      <c r="G35" s="405"/>
      <c r="H35" s="88"/>
      <c r="I35" s="404"/>
      <c r="J35" s="405"/>
      <c r="K35" s="88"/>
      <c r="L35" s="404"/>
      <c r="M35" s="405"/>
      <c r="N35" s="88"/>
      <c r="O35" s="405"/>
      <c r="P35" s="405"/>
      <c r="Q35" s="405"/>
    </row>
    <row r="36" spans="1:17" x14ac:dyDescent="0.25">
      <c r="A36" s="120"/>
      <c r="B36" s="405"/>
      <c r="C36" s="405"/>
      <c r="D36" s="405"/>
      <c r="E36" s="405"/>
      <c r="F36" s="404"/>
      <c r="G36" s="405"/>
      <c r="H36" s="88"/>
      <c r="I36" s="404"/>
      <c r="J36" s="405"/>
      <c r="K36" s="88"/>
      <c r="L36" s="404"/>
      <c r="M36" s="405"/>
      <c r="N36" s="88"/>
      <c r="O36" s="405"/>
      <c r="P36" s="405"/>
      <c r="Q36" s="405"/>
    </row>
    <row r="37" spans="1:17" x14ac:dyDescent="0.25">
      <c r="A37" s="120"/>
      <c r="B37" s="405"/>
      <c r="C37" s="405"/>
      <c r="D37" s="405"/>
      <c r="E37" s="405"/>
      <c r="F37" s="404"/>
      <c r="G37" s="405"/>
      <c r="H37" s="88"/>
      <c r="I37" s="404"/>
      <c r="J37" s="405"/>
      <c r="K37" s="88"/>
      <c r="L37" s="404"/>
      <c r="M37" s="405"/>
      <c r="N37" s="88"/>
      <c r="O37" s="405"/>
      <c r="P37" s="405"/>
      <c r="Q37" s="405"/>
    </row>
    <row r="38" spans="1:17" x14ac:dyDescent="0.25">
      <c r="A38" s="120"/>
      <c r="B38" s="405"/>
      <c r="C38" s="405"/>
      <c r="D38" s="405"/>
      <c r="E38" s="405"/>
      <c r="F38" s="404"/>
      <c r="G38" s="405"/>
      <c r="H38" s="88"/>
      <c r="I38" s="404"/>
      <c r="J38" s="405"/>
      <c r="K38" s="88"/>
      <c r="L38" s="404"/>
      <c r="M38" s="405"/>
      <c r="N38" s="88"/>
      <c r="O38" s="405"/>
      <c r="P38" s="405"/>
      <c r="Q38" s="405"/>
    </row>
    <row r="39" spans="1:17" x14ac:dyDescent="0.25">
      <c r="A39" s="120"/>
      <c r="B39" s="405"/>
      <c r="C39" s="405"/>
      <c r="D39" s="405"/>
      <c r="E39" s="405"/>
      <c r="F39" s="404"/>
      <c r="G39" s="405"/>
      <c r="H39" s="88"/>
      <c r="I39" s="404"/>
      <c r="J39" s="405"/>
      <c r="K39" s="88"/>
      <c r="L39" s="404"/>
      <c r="M39" s="405"/>
      <c r="N39" s="88"/>
      <c r="O39" s="405"/>
      <c r="P39" s="405"/>
      <c r="Q39" s="405"/>
    </row>
    <row r="40" spans="1:17" x14ac:dyDescent="0.25">
      <c r="A40" s="120"/>
      <c r="B40" s="405"/>
      <c r="C40" s="405"/>
      <c r="D40" s="405"/>
      <c r="E40" s="405"/>
      <c r="F40" s="404"/>
      <c r="G40" s="405"/>
      <c r="H40" s="88"/>
      <c r="I40" s="404"/>
      <c r="J40" s="405"/>
      <c r="K40" s="88"/>
      <c r="L40" s="404"/>
      <c r="M40" s="405"/>
      <c r="N40" s="88"/>
      <c r="O40" s="405"/>
      <c r="P40" s="405"/>
      <c r="Q40" s="405"/>
    </row>
    <row r="41" spans="1:17" x14ac:dyDescent="0.25">
      <c r="A41" s="120"/>
      <c r="B41" s="405"/>
      <c r="C41" s="405"/>
      <c r="D41" s="405"/>
      <c r="E41" s="405"/>
      <c r="F41" s="404"/>
      <c r="G41" s="405"/>
      <c r="H41" s="88"/>
      <c r="I41" s="404"/>
      <c r="J41" s="405"/>
      <c r="K41" s="88"/>
      <c r="L41" s="404"/>
      <c r="M41" s="405"/>
      <c r="N41" s="88"/>
      <c r="O41" s="405"/>
      <c r="P41" s="405"/>
      <c r="Q41" s="405"/>
    </row>
    <row r="42" spans="1:17" x14ac:dyDescent="0.25">
      <c r="A42" s="120"/>
      <c r="B42" s="405"/>
      <c r="C42" s="405"/>
      <c r="D42" s="405"/>
      <c r="E42" s="405"/>
      <c r="F42" s="404"/>
      <c r="G42" s="405"/>
      <c r="H42" s="88"/>
      <c r="I42" s="404"/>
      <c r="J42" s="405"/>
      <c r="K42" s="88"/>
      <c r="L42" s="404"/>
      <c r="M42" s="405"/>
      <c r="N42" s="88"/>
      <c r="O42" s="405"/>
      <c r="P42" s="405"/>
      <c r="Q42" s="405"/>
    </row>
    <row r="43" spans="1:17" x14ac:dyDescent="0.25">
      <c r="A43" s="120"/>
      <c r="B43" s="405"/>
      <c r="C43" s="405"/>
      <c r="D43" s="405"/>
      <c r="E43" s="405"/>
      <c r="F43" s="404"/>
      <c r="G43" s="405"/>
      <c r="H43" s="88"/>
      <c r="I43" s="404"/>
      <c r="J43" s="405"/>
      <c r="K43" s="88"/>
      <c r="L43" s="404"/>
      <c r="M43" s="405"/>
      <c r="N43" s="88"/>
      <c r="O43" s="405"/>
      <c r="P43" s="405"/>
      <c r="Q43" s="405"/>
    </row>
    <row r="44" spans="1:17" x14ac:dyDescent="0.25">
      <c r="A44" s="120"/>
      <c r="B44" s="405"/>
      <c r="C44" s="405"/>
      <c r="D44" s="405"/>
      <c r="E44" s="405"/>
      <c r="F44" s="404"/>
      <c r="G44" s="405"/>
      <c r="H44" s="88"/>
      <c r="I44" s="404"/>
      <c r="J44" s="405"/>
      <c r="K44" s="88"/>
      <c r="L44" s="404"/>
      <c r="M44" s="405"/>
      <c r="N44" s="88"/>
      <c r="O44" s="405"/>
      <c r="P44" s="405"/>
      <c r="Q44" s="405"/>
    </row>
    <row r="45" spans="1:17" x14ac:dyDescent="0.25">
      <c r="A45" s="120"/>
      <c r="B45" s="405"/>
      <c r="C45" s="405"/>
      <c r="D45" s="405"/>
      <c r="E45" s="405"/>
      <c r="F45" s="404"/>
      <c r="G45" s="405"/>
      <c r="H45" s="88"/>
      <c r="I45" s="404"/>
      <c r="J45" s="405"/>
      <c r="K45" s="88"/>
      <c r="L45" s="404"/>
      <c r="M45" s="405"/>
      <c r="N45" s="88"/>
      <c r="O45" s="405"/>
      <c r="P45" s="405"/>
      <c r="Q45" s="405"/>
    </row>
    <row r="46" spans="1:17" x14ac:dyDescent="0.25">
      <c r="A46" s="120"/>
      <c r="B46" s="405"/>
      <c r="C46" s="405"/>
      <c r="D46" s="405"/>
      <c r="E46" s="405"/>
      <c r="F46" s="404"/>
      <c r="G46" s="405"/>
      <c r="H46" s="88"/>
      <c r="I46" s="404"/>
      <c r="J46" s="405"/>
      <c r="K46" s="88"/>
      <c r="L46" s="404"/>
      <c r="M46" s="405"/>
      <c r="N46" s="88"/>
      <c r="O46" s="405"/>
      <c r="P46" s="405"/>
      <c r="Q46" s="405"/>
    </row>
    <row r="47" spans="1:17" x14ac:dyDescent="0.25">
      <c r="A47" s="120"/>
      <c r="B47" s="405"/>
      <c r="C47" s="405"/>
      <c r="D47" s="405"/>
      <c r="E47" s="405"/>
      <c r="F47" s="404"/>
      <c r="G47" s="405"/>
      <c r="H47" s="88"/>
      <c r="I47" s="404"/>
      <c r="J47" s="405"/>
      <c r="K47" s="88"/>
      <c r="L47" s="404"/>
      <c r="M47" s="405"/>
      <c r="N47" s="88"/>
      <c r="O47" s="405"/>
      <c r="P47" s="405"/>
      <c r="Q47" s="405"/>
    </row>
    <row r="48" spans="1:17" x14ac:dyDescent="0.25">
      <c r="A48" s="120"/>
      <c r="B48" s="405"/>
      <c r="C48" s="405"/>
      <c r="D48" s="405"/>
      <c r="E48" s="405"/>
      <c r="F48" s="404"/>
      <c r="G48" s="405"/>
      <c r="H48" s="88"/>
      <c r="I48" s="404"/>
      <c r="J48" s="405"/>
      <c r="K48" s="88"/>
      <c r="L48" s="404"/>
      <c r="M48" s="405"/>
      <c r="N48" s="88"/>
      <c r="O48" s="405"/>
      <c r="P48" s="405"/>
      <c r="Q48" s="405"/>
    </row>
  </sheetData>
  <mergeCells count="15">
    <mergeCell ref="B5:N5"/>
    <mergeCell ref="C6:F6"/>
    <mergeCell ref="B7:B8"/>
    <mergeCell ref="C7:C8"/>
    <mergeCell ref="F7:H7"/>
    <mergeCell ref="I7:K7"/>
    <mergeCell ref="L7:N7"/>
    <mergeCell ref="D7:D8"/>
    <mergeCell ref="AG7:AI7"/>
    <mergeCell ref="AD7:AF7"/>
    <mergeCell ref="AA7:AC7"/>
    <mergeCell ref="AJ7:AL7"/>
    <mergeCell ref="A7:A8"/>
    <mergeCell ref="R7:T7"/>
    <mergeCell ref="O7:Q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R10"/>
  <sheetViews>
    <sheetView topLeftCell="C1" workbookViewId="0">
      <selection activeCell="C27" sqref="C27"/>
    </sheetView>
  </sheetViews>
  <sheetFormatPr baseColWidth="10" defaultRowHeight="15" x14ac:dyDescent="0.25"/>
  <cols>
    <col min="2" max="2" width="29.5703125" bestFit="1" customWidth="1"/>
    <col min="3" max="3" width="21.5703125" bestFit="1" customWidth="1"/>
    <col min="4" max="4" width="22" customWidth="1"/>
    <col min="5" max="5" width="26" customWidth="1"/>
    <col min="6" max="6" width="23.42578125" bestFit="1" customWidth="1"/>
    <col min="8" max="8" width="16.7109375" bestFit="1" customWidth="1"/>
    <col min="9" max="9" width="20" bestFit="1" customWidth="1"/>
    <col min="11" max="11" width="16.7109375" bestFit="1" customWidth="1"/>
    <col min="12" max="12" width="20.28515625" bestFit="1" customWidth="1"/>
    <col min="15" max="15" width="15.140625" bestFit="1" customWidth="1"/>
    <col min="17" max="17" width="16.7109375" bestFit="1" customWidth="1"/>
    <col min="18" max="25" width="11.42578125" customWidth="1"/>
    <col min="33" max="33" width="12.42578125" bestFit="1" customWidth="1"/>
    <col min="36" max="36" width="12.42578125" bestFit="1" customWidth="1"/>
  </cols>
  <sheetData>
    <row r="4" spans="1:44" x14ac:dyDescent="0.25">
      <c r="B4" s="661" t="s">
        <v>6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</row>
    <row r="5" spans="1:44" ht="15.75" thickBot="1" x14ac:dyDescent="0.3">
      <c r="B5" s="32" t="s">
        <v>5</v>
      </c>
      <c r="C5" s="679" t="s">
        <v>33</v>
      </c>
      <c r="D5" s="679"/>
      <c r="E5" s="679"/>
      <c r="F5" s="679"/>
    </row>
    <row r="6" spans="1:44" ht="18.75" x14ac:dyDescent="0.3">
      <c r="A6" s="719"/>
      <c r="B6" s="680" t="s">
        <v>0</v>
      </c>
      <c r="C6" s="662" t="s">
        <v>1</v>
      </c>
      <c r="D6" s="662" t="s">
        <v>420</v>
      </c>
      <c r="E6" s="83"/>
      <c r="F6" s="664">
        <v>2010</v>
      </c>
      <c r="G6" s="665"/>
      <c r="H6" s="666"/>
      <c r="I6" s="667">
        <v>2011</v>
      </c>
      <c r="J6" s="668"/>
      <c r="K6" s="669"/>
      <c r="L6" s="664">
        <v>2012</v>
      </c>
      <c r="M6" s="665"/>
      <c r="N6" s="666"/>
      <c r="O6" s="682">
        <v>2013</v>
      </c>
      <c r="P6" s="683"/>
      <c r="Q6" s="684"/>
      <c r="R6" s="730">
        <v>2014</v>
      </c>
      <c r="S6" s="731"/>
      <c r="T6" s="732"/>
      <c r="U6" s="178"/>
      <c r="V6" s="178">
        <v>2015</v>
      </c>
      <c r="W6" s="178"/>
      <c r="X6" s="215"/>
      <c r="Y6" s="216" t="s">
        <v>875</v>
      </c>
      <c r="Z6" s="215"/>
      <c r="AA6" s="730">
        <v>2017</v>
      </c>
      <c r="AB6" s="731"/>
      <c r="AC6" s="732"/>
      <c r="AD6" s="2"/>
      <c r="AE6" s="2">
        <v>2018</v>
      </c>
      <c r="AF6" s="2"/>
      <c r="AG6" s="733">
        <v>2019</v>
      </c>
      <c r="AH6" s="734"/>
      <c r="AI6" s="735"/>
      <c r="AJ6" s="727">
        <v>2020</v>
      </c>
      <c r="AK6" s="728"/>
      <c r="AL6" s="729"/>
      <c r="AM6" s="716">
        <v>2021</v>
      </c>
      <c r="AN6" s="717"/>
      <c r="AO6" s="718"/>
      <c r="AP6" s="716">
        <v>2022</v>
      </c>
      <c r="AQ6" s="717"/>
      <c r="AR6" s="718"/>
    </row>
    <row r="7" spans="1:44" ht="15.75" thickBot="1" x14ac:dyDescent="0.3">
      <c r="A7" s="720"/>
      <c r="B7" s="681"/>
      <c r="C7" s="685"/>
      <c r="D7" s="685"/>
      <c r="E7" s="84" t="s">
        <v>323</v>
      </c>
      <c r="F7" s="14" t="s">
        <v>3</v>
      </c>
      <c r="G7" s="15" t="s">
        <v>2</v>
      </c>
      <c r="H7" s="16" t="s">
        <v>4</v>
      </c>
      <c r="I7" s="4" t="s">
        <v>3</v>
      </c>
      <c r="J7" s="5" t="s">
        <v>2</v>
      </c>
      <c r="K7" s="6" t="s">
        <v>4</v>
      </c>
      <c r="L7" s="14" t="s">
        <v>3</v>
      </c>
      <c r="M7" s="15" t="s">
        <v>2</v>
      </c>
      <c r="N7" s="16" t="s">
        <v>4</v>
      </c>
      <c r="O7" s="70" t="s">
        <v>3</v>
      </c>
      <c r="P7" s="71" t="s">
        <v>2</v>
      </c>
      <c r="Q7" s="74" t="s">
        <v>4</v>
      </c>
      <c r="R7" s="2" t="s">
        <v>537</v>
      </c>
      <c r="S7" s="2" t="s">
        <v>538</v>
      </c>
      <c r="T7" s="2" t="s">
        <v>539</v>
      </c>
      <c r="U7" s="2"/>
      <c r="V7" s="2"/>
      <c r="W7" s="2"/>
      <c r="X7" s="2" t="s">
        <v>850</v>
      </c>
      <c r="Y7" s="2" t="s">
        <v>538</v>
      </c>
      <c r="Z7" s="193" t="s">
        <v>539</v>
      </c>
      <c r="AA7" s="2"/>
      <c r="AB7" s="2"/>
      <c r="AC7" s="2"/>
      <c r="AD7" s="2" t="s">
        <v>850</v>
      </c>
      <c r="AE7" s="2" t="s">
        <v>894</v>
      </c>
      <c r="AF7" s="2" t="s">
        <v>539</v>
      </c>
      <c r="AG7" s="293" t="s">
        <v>850</v>
      </c>
      <c r="AH7" s="293" t="s">
        <v>894</v>
      </c>
      <c r="AI7" s="293" t="s">
        <v>539</v>
      </c>
      <c r="AJ7" s="251" t="s">
        <v>850</v>
      </c>
      <c r="AK7" s="251" t="s">
        <v>894</v>
      </c>
      <c r="AL7" s="251" t="s">
        <v>539</v>
      </c>
      <c r="AM7" s="2"/>
      <c r="AN7" s="2"/>
      <c r="AO7" s="2"/>
      <c r="AP7" s="2"/>
      <c r="AQ7" s="2"/>
      <c r="AR7" s="2"/>
    </row>
    <row r="8" spans="1:44" x14ac:dyDescent="0.25">
      <c r="A8" s="2"/>
      <c r="B8" s="523" t="s">
        <v>874</v>
      </c>
      <c r="C8" s="507" t="s">
        <v>12</v>
      </c>
      <c r="D8" s="508"/>
      <c r="E8" s="507" t="s">
        <v>331</v>
      </c>
      <c r="F8" s="150">
        <v>40233</v>
      </c>
      <c r="G8" s="151">
        <v>787187</v>
      </c>
      <c r="H8" s="152">
        <v>326</v>
      </c>
      <c r="I8" s="153">
        <v>40570</v>
      </c>
      <c r="J8" s="154">
        <v>11731181</v>
      </c>
      <c r="K8" s="155">
        <v>170</v>
      </c>
      <c r="L8" s="150">
        <v>40966</v>
      </c>
      <c r="M8" s="156">
        <v>1351082</v>
      </c>
      <c r="N8" s="152">
        <v>172</v>
      </c>
      <c r="O8" s="134">
        <v>41414</v>
      </c>
      <c r="P8" s="135">
        <v>140233</v>
      </c>
      <c r="Q8" s="158">
        <v>185</v>
      </c>
      <c r="R8" s="127">
        <v>41669</v>
      </c>
      <c r="S8" s="159" t="s">
        <v>540</v>
      </c>
      <c r="T8" s="123">
        <v>192</v>
      </c>
      <c r="U8" s="123" t="s">
        <v>567</v>
      </c>
      <c r="V8" s="2"/>
      <c r="W8" s="2"/>
      <c r="X8" s="78">
        <v>42537</v>
      </c>
      <c r="Y8" s="2">
        <v>460</v>
      </c>
      <c r="Z8" s="193">
        <v>242.34</v>
      </c>
      <c r="AA8" s="78">
        <v>42758</v>
      </c>
      <c r="AB8" s="12">
        <v>522</v>
      </c>
      <c r="AC8" s="12">
        <v>254.72</v>
      </c>
      <c r="AD8" s="2"/>
      <c r="AE8" s="459"/>
      <c r="AF8" s="2"/>
      <c r="AG8" s="293" t="s">
        <v>1018</v>
      </c>
      <c r="AH8" s="293">
        <v>903</v>
      </c>
      <c r="AI8" s="293">
        <v>241.23</v>
      </c>
      <c r="AJ8" s="585">
        <v>43906</v>
      </c>
      <c r="AK8" s="251" t="s">
        <v>1187</v>
      </c>
      <c r="AL8" s="251">
        <v>68.430000000000007</v>
      </c>
      <c r="AM8" s="2"/>
      <c r="AN8" s="2"/>
      <c r="AO8" s="2"/>
      <c r="AP8" s="78"/>
      <c r="AQ8" s="2"/>
      <c r="AR8" s="2"/>
    </row>
    <row r="9" spans="1:44" x14ac:dyDescent="0.25">
      <c r="A9" s="2"/>
      <c r="B9" s="185"/>
      <c r="C9" s="2"/>
      <c r="D9" s="2"/>
      <c r="E9" s="2"/>
      <c r="F9" s="21"/>
      <c r="G9" s="33"/>
      <c r="H9" s="24"/>
      <c r="I9" s="28"/>
      <c r="J9" s="12"/>
      <c r="K9" s="29"/>
      <c r="L9" s="21"/>
      <c r="M9" s="18"/>
      <c r="N9" s="24"/>
      <c r="O9" s="72"/>
      <c r="P9" s="72"/>
      <c r="Q9" s="72"/>
      <c r="R9" s="2"/>
      <c r="S9" s="2"/>
      <c r="T9" s="2"/>
      <c r="U9" s="2"/>
      <c r="V9" s="2"/>
      <c r="W9" s="2"/>
      <c r="X9" s="2"/>
      <c r="Y9" s="2"/>
      <c r="Z9" s="193"/>
      <c r="AA9" s="2"/>
      <c r="AB9" s="2"/>
      <c r="AC9" s="2"/>
      <c r="AD9" s="2"/>
      <c r="AE9" s="2"/>
      <c r="AF9" s="2"/>
      <c r="AG9" s="293"/>
      <c r="AH9" s="293"/>
      <c r="AI9" s="293"/>
      <c r="AJ9" s="251"/>
      <c r="AK9" s="251"/>
      <c r="AL9" s="251"/>
      <c r="AM9" s="2"/>
      <c r="AN9" s="2"/>
      <c r="AO9" s="2"/>
      <c r="AP9" s="2"/>
      <c r="AQ9" s="2"/>
      <c r="AR9" s="2"/>
    </row>
    <row r="10" spans="1:44" x14ac:dyDescent="0.25">
      <c r="A10" s="2"/>
      <c r="B10" s="185"/>
      <c r="C10" s="2"/>
      <c r="D10" s="2"/>
      <c r="E10" s="2"/>
      <c r="F10" s="21"/>
      <c r="G10" s="33"/>
      <c r="H10" s="24"/>
      <c r="I10" s="28"/>
      <c r="J10" s="12"/>
      <c r="K10" s="29"/>
      <c r="L10" s="21"/>
      <c r="M10" s="18"/>
      <c r="N10" s="24"/>
      <c r="O10" s="72"/>
      <c r="P10" s="72"/>
      <c r="Q10" s="79"/>
      <c r="R10" s="2"/>
      <c r="S10" s="2"/>
      <c r="T10" s="2"/>
      <c r="U10" s="2"/>
      <c r="V10" s="2"/>
      <c r="W10" s="2"/>
      <c r="X10" s="2"/>
      <c r="Y10" s="2"/>
      <c r="Z10" s="193"/>
      <c r="AA10" s="2"/>
      <c r="AB10" s="2"/>
      <c r="AC10" s="2"/>
      <c r="AD10" s="2"/>
      <c r="AE10" s="2"/>
      <c r="AF10" s="2"/>
      <c r="AG10" s="293"/>
      <c r="AH10" s="293"/>
      <c r="AI10" s="293"/>
      <c r="AJ10" s="251"/>
      <c r="AK10" s="251"/>
      <c r="AL10" s="251"/>
      <c r="AM10" s="2"/>
      <c r="AN10" s="2"/>
      <c r="AO10" s="2"/>
      <c r="AP10" s="2"/>
      <c r="AQ10" s="2"/>
      <c r="AR10" s="2"/>
    </row>
  </sheetData>
  <mergeCells count="16">
    <mergeCell ref="A6:A7"/>
    <mergeCell ref="R6:T6"/>
    <mergeCell ref="O6:Q6"/>
    <mergeCell ref="B4:N4"/>
    <mergeCell ref="C5:F5"/>
    <mergeCell ref="B6:B7"/>
    <mergeCell ref="C6:C7"/>
    <mergeCell ref="F6:H6"/>
    <mergeCell ref="I6:K6"/>
    <mergeCell ref="L6:N6"/>
    <mergeCell ref="D6:D7"/>
    <mergeCell ref="AP6:AR6"/>
    <mergeCell ref="AM6:AO6"/>
    <mergeCell ref="AJ6:AL6"/>
    <mergeCell ref="AA6:AC6"/>
    <mergeCell ref="AG6:AI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N47"/>
  <sheetViews>
    <sheetView workbookViewId="0">
      <selection activeCell="E17" sqref="E17"/>
    </sheetView>
  </sheetViews>
  <sheetFormatPr baseColWidth="10" defaultRowHeight="15" x14ac:dyDescent="0.25"/>
  <cols>
    <col min="2" max="2" width="28" bestFit="1" customWidth="1"/>
    <col min="3" max="3" width="27.85546875" bestFit="1" customWidth="1"/>
    <col min="4" max="5" width="27.85546875" customWidth="1"/>
    <col min="6" max="6" width="20.140625" bestFit="1" customWidth="1"/>
    <col min="8" max="8" width="16.7109375" bestFit="1" customWidth="1"/>
    <col min="9" max="9" width="15.140625" bestFit="1" customWidth="1"/>
    <col min="11" max="11" width="16.7109375" bestFit="1" customWidth="1"/>
    <col min="12" max="12" width="21.5703125" bestFit="1" customWidth="1"/>
    <col min="15" max="15" width="15.140625" bestFit="1" customWidth="1"/>
    <col min="17" max="17" width="16.7109375" bestFit="1" customWidth="1"/>
    <col min="32" max="32" width="9.28515625" bestFit="1" customWidth="1"/>
    <col min="35" max="35" width="10.140625" bestFit="1" customWidth="1"/>
  </cols>
  <sheetData>
    <row r="4" spans="1:40" x14ac:dyDescent="0.25">
      <c r="B4" s="661" t="s">
        <v>6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</row>
    <row r="5" spans="1:40" ht="16.5" thickBot="1" x14ac:dyDescent="0.3">
      <c r="B5" s="32" t="s">
        <v>5</v>
      </c>
      <c r="C5" s="679" t="s">
        <v>34</v>
      </c>
      <c r="D5" s="679"/>
      <c r="E5" s="679"/>
      <c r="F5" s="679"/>
      <c r="Z5" s="194">
        <v>2016</v>
      </c>
      <c r="AD5">
        <v>2017</v>
      </c>
      <c r="AG5">
        <v>2018</v>
      </c>
      <c r="AJ5">
        <v>2019</v>
      </c>
    </row>
    <row r="6" spans="1:40" ht="15.75" x14ac:dyDescent="0.25">
      <c r="A6" s="719"/>
      <c r="B6" s="680" t="s">
        <v>0</v>
      </c>
      <c r="C6" s="662" t="s">
        <v>1</v>
      </c>
      <c r="D6" s="662" t="s">
        <v>420</v>
      </c>
      <c r="E6" s="662" t="s">
        <v>147</v>
      </c>
      <c r="F6" s="664">
        <v>2010</v>
      </c>
      <c r="G6" s="665"/>
      <c r="H6" s="666"/>
      <c r="I6" s="667">
        <v>2011</v>
      </c>
      <c r="J6" s="668"/>
      <c r="K6" s="669"/>
      <c r="L6" s="664">
        <v>2012</v>
      </c>
      <c r="M6" s="665"/>
      <c r="N6" s="666"/>
      <c r="O6" s="682">
        <v>2013</v>
      </c>
      <c r="P6" s="683"/>
      <c r="Q6" s="684"/>
      <c r="R6" s="682">
        <v>2014</v>
      </c>
      <c r="S6" s="683"/>
      <c r="T6" s="683"/>
      <c r="U6" s="237"/>
      <c r="V6" s="238">
        <v>2015</v>
      </c>
      <c r="W6" s="237"/>
      <c r="X6" s="237"/>
      <c r="Y6" s="195"/>
      <c r="Z6" s="195" t="s">
        <v>850</v>
      </c>
      <c r="AA6" s="195" t="s">
        <v>538</v>
      </c>
      <c r="AB6" s="195" t="s">
        <v>851</v>
      </c>
      <c r="AC6" s="293"/>
      <c r="AD6" s="293"/>
      <c r="AE6" s="293"/>
      <c r="AF6" s="210"/>
      <c r="AG6" s="210"/>
      <c r="AH6" s="210"/>
      <c r="AI6" s="295" t="s">
        <v>850</v>
      </c>
      <c r="AJ6" s="295" t="s">
        <v>538</v>
      </c>
      <c r="AK6" s="295" t="s">
        <v>913</v>
      </c>
    </row>
    <row r="7" spans="1:40" ht="15.75" thickBot="1" x14ac:dyDescent="0.3">
      <c r="A7" s="720"/>
      <c r="B7" s="681"/>
      <c r="C7" s="685"/>
      <c r="D7" s="685"/>
      <c r="E7" s="685"/>
      <c r="F7" s="14" t="s">
        <v>3</v>
      </c>
      <c r="G7" s="15" t="s">
        <v>2</v>
      </c>
      <c r="H7" s="16" t="s">
        <v>4</v>
      </c>
      <c r="I7" s="4" t="s">
        <v>3</v>
      </c>
      <c r="J7" s="5" t="s">
        <v>2</v>
      </c>
      <c r="K7" s="6" t="s">
        <v>4</v>
      </c>
      <c r="L7" s="14" t="s">
        <v>3</v>
      </c>
      <c r="M7" s="15" t="s">
        <v>2</v>
      </c>
      <c r="N7" s="16" t="s">
        <v>4</v>
      </c>
      <c r="O7" s="70" t="s">
        <v>3</v>
      </c>
      <c r="P7" s="71" t="s">
        <v>2</v>
      </c>
      <c r="Q7" s="74" t="s">
        <v>4</v>
      </c>
      <c r="R7" s="70" t="s">
        <v>3</v>
      </c>
      <c r="S7" s="71" t="s">
        <v>2</v>
      </c>
      <c r="T7" s="192" t="s">
        <v>4</v>
      </c>
      <c r="U7" s="239" t="s">
        <v>3</v>
      </c>
      <c r="V7" s="239" t="s">
        <v>2</v>
      </c>
      <c r="W7" s="239" t="s">
        <v>4</v>
      </c>
      <c r="X7" s="237"/>
      <c r="Y7" s="80"/>
      <c r="Z7" s="240"/>
      <c r="AA7" s="240"/>
      <c r="AB7" s="240"/>
      <c r="AC7" s="293"/>
      <c r="AD7" s="293"/>
      <c r="AE7" s="293"/>
      <c r="AF7" s="460">
        <v>43206</v>
      </c>
      <c r="AG7" s="210">
        <v>747</v>
      </c>
      <c r="AH7" s="210">
        <v>234.05</v>
      </c>
      <c r="AI7" s="464">
        <v>43588</v>
      </c>
      <c r="AJ7" s="295">
        <v>942</v>
      </c>
      <c r="AK7" s="295">
        <v>237.18</v>
      </c>
    </row>
    <row r="8" spans="1:40" x14ac:dyDescent="0.25">
      <c r="A8" s="2"/>
      <c r="B8" s="421" t="s">
        <v>306</v>
      </c>
      <c r="C8" s="506" t="s">
        <v>81</v>
      </c>
      <c r="D8" s="506"/>
      <c r="E8" s="506" t="s">
        <v>34</v>
      </c>
      <c r="F8" s="20">
        <v>40308</v>
      </c>
      <c r="G8" s="33">
        <v>787249</v>
      </c>
      <c r="H8" s="23">
        <v>1137</v>
      </c>
      <c r="I8" s="26"/>
      <c r="J8" s="11">
        <v>1351066</v>
      </c>
      <c r="K8" s="27"/>
      <c r="L8" s="20">
        <v>40960</v>
      </c>
      <c r="M8" s="17">
        <v>1351066</v>
      </c>
      <c r="N8" s="23">
        <v>2282</v>
      </c>
      <c r="O8" s="75">
        <v>41388</v>
      </c>
      <c r="P8" s="72">
        <v>140222</v>
      </c>
      <c r="Q8" s="76">
        <v>1223</v>
      </c>
      <c r="R8" s="78">
        <v>41716</v>
      </c>
      <c r="S8" s="146" t="s">
        <v>579</v>
      </c>
      <c r="T8" s="193">
        <v>1332</v>
      </c>
      <c r="U8" s="237"/>
      <c r="V8" s="237"/>
      <c r="W8" s="237"/>
      <c r="X8" s="237"/>
      <c r="Y8" s="80"/>
      <c r="Z8" s="80"/>
      <c r="AA8" s="80"/>
      <c r="AB8" s="80"/>
      <c r="AC8" s="293"/>
      <c r="AD8" s="293"/>
      <c r="AE8" s="293"/>
      <c r="AF8" s="210"/>
      <c r="AG8" s="210"/>
      <c r="AH8" s="210"/>
      <c r="AI8" s="295"/>
      <c r="AJ8" s="295"/>
      <c r="AK8" s="295"/>
    </row>
    <row r="9" spans="1:40" x14ac:dyDescent="0.25">
      <c r="A9" s="2"/>
      <c r="B9" s="421" t="s">
        <v>437</v>
      </c>
      <c r="C9" s="209" t="s">
        <v>438</v>
      </c>
      <c r="D9" s="209"/>
      <c r="E9" s="209" t="s">
        <v>439</v>
      </c>
      <c r="F9" s="21"/>
      <c r="G9" s="33"/>
      <c r="H9" s="24"/>
      <c r="I9" s="28"/>
      <c r="J9" s="12"/>
      <c r="K9" s="29"/>
      <c r="L9" s="21"/>
      <c r="M9" s="18"/>
      <c r="N9" s="24"/>
      <c r="O9" s="75">
        <v>41477</v>
      </c>
      <c r="P9" s="72">
        <v>140258</v>
      </c>
      <c r="Q9" s="77">
        <v>185</v>
      </c>
      <c r="R9" s="78">
        <v>41857</v>
      </c>
      <c r="S9" s="146" t="s">
        <v>660</v>
      </c>
      <c r="T9" s="193">
        <v>193</v>
      </c>
      <c r="U9" s="236">
        <v>42606</v>
      </c>
      <c r="V9" s="237">
        <v>281</v>
      </c>
      <c r="W9" s="237">
        <v>202.71</v>
      </c>
      <c r="X9" s="237"/>
      <c r="Y9" s="80"/>
      <c r="Z9" s="220">
        <v>42475</v>
      </c>
      <c r="AA9" s="80">
        <v>412</v>
      </c>
      <c r="AB9" s="80">
        <v>212.3</v>
      </c>
      <c r="AC9" s="294">
        <v>42779</v>
      </c>
      <c r="AD9" s="293">
        <v>550</v>
      </c>
      <c r="AE9" s="293">
        <v>223.18</v>
      </c>
      <c r="AF9" s="210"/>
      <c r="AG9" s="210"/>
      <c r="AH9" s="210"/>
      <c r="AI9" s="295"/>
      <c r="AJ9" s="295"/>
      <c r="AK9" s="295"/>
    </row>
    <row r="10" spans="1:40" x14ac:dyDescent="0.25">
      <c r="A10" s="2"/>
      <c r="B10" s="421" t="s">
        <v>967</v>
      </c>
      <c r="C10" s="209" t="s">
        <v>138</v>
      </c>
      <c r="D10" s="209"/>
      <c r="E10" s="209" t="s">
        <v>968</v>
      </c>
      <c r="F10" s="21"/>
      <c r="G10" s="33"/>
      <c r="H10" s="24"/>
      <c r="I10" s="28"/>
      <c r="J10" s="12"/>
      <c r="K10" s="29"/>
      <c r="L10" s="21"/>
      <c r="M10" s="18"/>
      <c r="N10" s="24"/>
      <c r="O10" s="72"/>
      <c r="P10" s="72"/>
      <c r="Q10" s="72"/>
      <c r="R10" s="2"/>
      <c r="S10" s="2"/>
      <c r="T10" s="193"/>
      <c r="U10" s="237"/>
      <c r="V10" s="237"/>
      <c r="W10" s="237"/>
      <c r="X10" s="237"/>
      <c r="Y10" s="80"/>
      <c r="Z10" s="461">
        <v>43489</v>
      </c>
      <c r="AA10" s="80">
        <v>857</v>
      </c>
      <c r="AB10" s="80">
        <v>65.8</v>
      </c>
      <c r="AC10" s="293"/>
      <c r="AD10" s="293"/>
      <c r="AE10" s="293"/>
      <c r="AF10" s="210"/>
      <c r="AG10" s="210"/>
      <c r="AH10" s="210"/>
      <c r="AI10" s="295"/>
      <c r="AJ10" s="295"/>
      <c r="AK10" s="295"/>
      <c r="AL10" s="174">
        <v>43861</v>
      </c>
      <c r="AM10" t="s">
        <v>1128</v>
      </c>
      <c r="AN10">
        <v>68.430000000000007</v>
      </c>
    </row>
    <row r="11" spans="1:40" x14ac:dyDescent="0.25">
      <c r="A11" s="2"/>
      <c r="B11" s="421" t="s">
        <v>1026</v>
      </c>
      <c r="C11" s="209" t="s">
        <v>1027</v>
      </c>
      <c r="D11" s="209"/>
      <c r="E11" s="209" t="s">
        <v>1028</v>
      </c>
      <c r="F11" s="21"/>
      <c r="G11" s="18"/>
      <c r="H11" s="24"/>
      <c r="I11" s="28"/>
      <c r="J11" s="12"/>
      <c r="K11" s="29"/>
      <c r="L11" s="21"/>
      <c r="M11" s="18"/>
      <c r="N11" s="24"/>
      <c r="O11" s="72"/>
      <c r="P11" s="72"/>
      <c r="Q11" s="72"/>
      <c r="R11" s="2"/>
      <c r="S11" s="2"/>
      <c r="T11" s="193"/>
      <c r="U11" s="237"/>
      <c r="V11" s="237"/>
      <c r="W11" s="237"/>
      <c r="X11" s="237"/>
      <c r="Y11" s="80"/>
      <c r="Z11" s="80"/>
      <c r="AA11" s="80"/>
      <c r="AB11" s="80"/>
      <c r="AC11" s="293"/>
      <c r="AD11" s="293"/>
      <c r="AE11" s="293"/>
      <c r="AF11" s="210"/>
      <c r="AG11" s="210"/>
      <c r="AH11" s="210"/>
      <c r="AI11" s="295"/>
      <c r="AJ11" s="295"/>
      <c r="AK11" s="295"/>
      <c r="AL11" s="174">
        <v>43834</v>
      </c>
      <c r="AM11" t="s">
        <v>1132</v>
      </c>
      <c r="AN11">
        <v>68.430000000000007</v>
      </c>
    </row>
    <row r="12" spans="1:40" x14ac:dyDescent="0.25">
      <c r="A12" s="2"/>
      <c r="B12" s="421"/>
      <c r="C12" s="2"/>
      <c r="D12" s="2"/>
      <c r="E12" s="2"/>
      <c r="F12" s="21"/>
      <c r="G12" s="18"/>
      <c r="H12" s="24"/>
      <c r="I12" s="28"/>
      <c r="J12" s="12"/>
      <c r="K12" s="29"/>
      <c r="L12" s="21"/>
      <c r="M12" s="18"/>
      <c r="N12" s="24"/>
      <c r="O12" s="72"/>
      <c r="P12" s="72"/>
      <c r="Q12" s="79">
        <f>SUM(Q8:Q11)</f>
        <v>1408</v>
      </c>
      <c r="R12" s="2"/>
      <c r="S12" s="2"/>
      <c r="T12" s="193"/>
      <c r="U12" s="237"/>
      <c r="V12" s="237"/>
      <c r="W12" s="237"/>
      <c r="X12" s="237"/>
      <c r="Y12" s="80"/>
      <c r="Z12" s="80"/>
      <c r="AA12" s="80"/>
      <c r="AB12" s="80"/>
      <c r="AC12" s="293"/>
      <c r="AD12" s="293"/>
      <c r="AE12" s="293"/>
      <c r="AF12" s="210"/>
      <c r="AG12" s="210"/>
      <c r="AH12" s="210"/>
      <c r="AI12" s="295"/>
      <c r="AJ12" s="295"/>
      <c r="AK12" s="295"/>
    </row>
    <row r="13" spans="1:40" x14ac:dyDescent="0.25">
      <c r="A13" s="2"/>
      <c r="B13" s="421"/>
      <c r="C13" s="2"/>
      <c r="D13" s="2"/>
      <c r="E13" s="2"/>
      <c r="F13" s="21"/>
      <c r="G13" s="18"/>
      <c r="H13" s="24"/>
      <c r="I13" s="28"/>
      <c r="J13" s="12"/>
      <c r="K13" s="29"/>
      <c r="L13" s="21"/>
      <c r="M13" s="18"/>
      <c r="N13" s="24"/>
      <c r="O13" s="72"/>
      <c r="P13" s="72"/>
      <c r="Q13" s="72"/>
      <c r="R13" s="2"/>
      <c r="S13" s="2"/>
      <c r="T13" s="193"/>
      <c r="U13" s="237"/>
      <c r="V13" s="237"/>
      <c r="W13" s="237"/>
      <c r="X13" s="237"/>
      <c r="Y13" s="80"/>
      <c r="Z13" s="80"/>
      <c r="AA13" s="80"/>
      <c r="AB13" s="80"/>
      <c r="AC13" s="293"/>
      <c r="AD13" s="293"/>
      <c r="AE13" s="293"/>
      <c r="AF13" s="210"/>
      <c r="AG13" s="210"/>
      <c r="AH13" s="210"/>
      <c r="AI13" s="295"/>
      <c r="AJ13" s="295"/>
      <c r="AK13" s="295"/>
    </row>
    <row r="14" spans="1:40" x14ac:dyDescent="0.25">
      <c r="A14" s="2"/>
      <c r="B14" s="421"/>
      <c r="C14" s="2"/>
      <c r="D14" s="2"/>
      <c r="E14" s="2"/>
      <c r="F14" s="21"/>
      <c r="G14" s="18"/>
      <c r="H14" s="24"/>
      <c r="I14" s="28"/>
      <c r="J14" s="12"/>
      <c r="K14" s="29"/>
      <c r="L14" s="21"/>
      <c r="M14" s="18"/>
      <c r="N14" s="24"/>
      <c r="O14" s="72"/>
      <c r="P14" s="72"/>
      <c r="Q14" s="72"/>
    </row>
    <row r="15" spans="1:40" x14ac:dyDescent="0.25">
      <c r="A15" s="2"/>
      <c r="B15" s="421"/>
      <c r="C15" s="2"/>
      <c r="D15" s="2"/>
      <c r="E15" s="2"/>
      <c r="F15" s="21"/>
      <c r="G15" s="18"/>
      <c r="H15" s="24"/>
      <c r="I15" s="28"/>
      <c r="J15" s="12"/>
      <c r="K15" s="29"/>
      <c r="L15" s="21"/>
      <c r="M15" s="18"/>
      <c r="N15" s="24"/>
      <c r="O15" s="72"/>
      <c r="P15" s="72"/>
      <c r="Q15" s="72"/>
    </row>
    <row r="16" spans="1:40" x14ac:dyDescent="0.25">
      <c r="A16" s="2"/>
      <c r="B16" s="421"/>
      <c r="C16" s="2"/>
      <c r="D16" s="2"/>
      <c r="E16" s="2"/>
      <c r="F16" s="21"/>
      <c r="G16" s="18"/>
      <c r="H16" s="24"/>
      <c r="I16" s="28"/>
      <c r="J16" s="12"/>
      <c r="K16" s="29"/>
      <c r="L16" s="21"/>
      <c r="M16" s="18"/>
      <c r="N16" s="24"/>
      <c r="O16" s="72"/>
      <c r="P16" s="72"/>
      <c r="Q16" s="72"/>
    </row>
    <row r="17" spans="1:17" x14ac:dyDescent="0.25">
      <c r="A17" s="2"/>
      <c r="B17" s="421"/>
      <c r="C17" s="2"/>
      <c r="D17" s="2"/>
      <c r="E17" s="2"/>
      <c r="F17" s="21"/>
      <c r="G17" s="18"/>
      <c r="H17" s="24"/>
      <c r="I17" s="28"/>
      <c r="J17" s="12"/>
      <c r="K17" s="29"/>
      <c r="L17" s="21"/>
      <c r="M17" s="18"/>
      <c r="N17" s="24"/>
      <c r="O17" s="72"/>
      <c r="P17" s="72"/>
      <c r="Q17" s="72"/>
    </row>
    <row r="18" spans="1:17" x14ac:dyDescent="0.25">
      <c r="A18" s="2"/>
      <c r="B18" s="421"/>
      <c r="C18" s="2"/>
      <c r="D18" s="2"/>
      <c r="E18" s="2"/>
      <c r="F18" s="21"/>
      <c r="G18" s="18"/>
      <c r="H18" s="24"/>
      <c r="I18" s="28"/>
      <c r="J18" s="12"/>
      <c r="K18" s="29"/>
      <c r="L18" s="21"/>
      <c r="M18" s="18"/>
      <c r="N18" s="24"/>
      <c r="O18" s="72"/>
      <c r="P18" s="72"/>
      <c r="Q18" s="72"/>
    </row>
    <row r="19" spans="1:17" x14ac:dyDescent="0.25">
      <c r="A19" s="2"/>
      <c r="B19" s="421"/>
      <c r="C19" s="2"/>
      <c r="D19" s="2"/>
      <c r="E19" s="2"/>
      <c r="F19" s="21"/>
      <c r="G19" s="18"/>
      <c r="H19" s="24"/>
      <c r="I19" s="28"/>
      <c r="J19" s="12"/>
      <c r="K19" s="29"/>
      <c r="L19" s="21"/>
      <c r="M19" s="18"/>
      <c r="N19" s="24"/>
      <c r="O19" s="72"/>
      <c r="P19" s="72"/>
      <c r="Q19" s="72"/>
    </row>
    <row r="20" spans="1:17" x14ac:dyDescent="0.25">
      <c r="A20" s="2"/>
      <c r="B20" s="421"/>
      <c r="C20" s="2"/>
      <c r="D20" s="2"/>
      <c r="E20" s="2"/>
      <c r="F20" s="21"/>
      <c r="G20" s="18"/>
      <c r="H20" s="24"/>
      <c r="I20" s="28"/>
      <c r="J20" s="12"/>
      <c r="K20" s="29"/>
      <c r="L20" s="21"/>
      <c r="M20" s="18"/>
      <c r="N20" s="24"/>
      <c r="O20" s="72"/>
      <c r="P20" s="72"/>
      <c r="Q20" s="72"/>
    </row>
    <row r="21" spans="1:17" x14ac:dyDescent="0.25">
      <c r="A21" s="2"/>
      <c r="B21" s="185"/>
      <c r="C21" s="2"/>
      <c r="D21" s="2"/>
      <c r="E21" s="2"/>
      <c r="F21" s="21"/>
      <c r="G21" s="18"/>
      <c r="H21" s="24"/>
      <c r="I21" s="28"/>
      <c r="J21" s="12"/>
      <c r="K21" s="29"/>
      <c r="L21" s="21"/>
      <c r="M21" s="18"/>
      <c r="N21" s="24"/>
      <c r="O21" s="72"/>
      <c r="P21" s="72"/>
      <c r="Q21" s="72"/>
    </row>
    <row r="22" spans="1:17" x14ac:dyDescent="0.25">
      <c r="A22" s="2"/>
      <c r="B22" s="185"/>
      <c r="C22" s="2"/>
      <c r="D22" s="2"/>
      <c r="E22" s="2"/>
      <c r="F22" s="21"/>
      <c r="G22" s="18"/>
      <c r="H22" s="24"/>
      <c r="I22" s="28"/>
      <c r="J22" s="12"/>
      <c r="K22" s="29"/>
      <c r="L22" s="21"/>
      <c r="M22" s="18"/>
      <c r="N22" s="24"/>
      <c r="O22" s="72"/>
      <c r="P22" s="72"/>
      <c r="Q22" s="72"/>
    </row>
    <row r="23" spans="1:17" x14ac:dyDescent="0.25">
      <c r="A23" s="2"/>
      <c r="B23" s="185"/>
      <c r="C23" s="2"/>
      <c r="D23" s="2"/>
      <c r="E23" s="2"/>
      <c r="F23" s="21"/>
      <c r="G23" s="18"/>
      <c r="H23" s="24"/>
      <c r="I23" s="28"/>
      <c r="J23" s="12"/>
      <c r="K23" s="29"/>
      <c r="L23" s="21"/>
      <c r="M23" s="18"/>
      <c r="N23" s="24"/>
      <c r="O23" s="72"/>
      <c r="P23" s="72"/>
      <c r="Q23" s="72"/>
    </row>
    <row r="24" spans="1:17" x14ac:dyDescent="0.25">
      <c r="A24" s="2"/>
      <c r="B24" s="185"/>
      <c r="C24" s="2"/>
      <c r="D24" s="2"/>
      <c r="E24" s="2"/>
      <c r="F24" s="21"/>
      <c r="G24" s="18"/>
      <c r="H24" s="24"/>
      <c r="I24" s="28"/>
      <c r="J24" s="12"/>
      <c r="K24" s="29"/>
      <c r="L24" s="21"/>
      <c r="M24" s="18"/>
      <c r="N24" s="24"/>
      <c r="O24" s="72"/>
      <c r="P24" s="72"/>
      <c r="Q24" s="72"/>
    </row>
    <row r="25" spans="1:17" x14ac:dyDescent="0.25">
      <c r="A25" s="2"/>
      <c r="B25" s="185"/>
      <c r="C25" s="2"/>
      <c r="D25" s="2"/>
      <c r="E25" s="2"/>
      <c r="F25" s="21"/>
      <c r="G25" s="18"/>
      <c r="H25" s="24"/>
      <c r="I25" s="28"/>
      <c r="J25" s="12"/>
      <c r="K25" s="29"/>
      <c r="L25" s="21"/>
      <c r="M25" s="18"/>
      <c r="N25" s="24"/>
    </row>
    <row r="26" spans="1:17" x14ac:dyDescent="0.25">
      <c r="A26" s="2"/>
      <c r="B26" s="185"/>
      <c r="C26" s="2"/>
      <c r="D26" s="2"/>
      <c r="E26" s="2"/>
      <c r="F26" s="21"/>
      <c r="G26" s="18"/>
      <c r="H26" s="24"/>
      <c r="I26" s="28"/>
      <c r="J26" s="12"/>
      <c r="K26" s="29"/>
      <c r="L26" s="21"/>
      <c r="M26" s="18"/>
      <c r="N26" s="24"/>
    </row>
    <row r="27" spans="1:17" x14ac:dyDescent="0.25">
      <c r="A27" s="2"/>
      <c r="B27" s="185"/>
      <c r="C27" s="2"/>
      <c r="D27" s="2"/>
      <c r="E27" s="2"/>
      <c r="F27" s="21"/>
      <c r="G27" s="18"/>
      <c r="H27" s="24"/>
      <c r="I27" s="28"/>
      <c r="J27" s="12"/>
      <c r="K27" s="29"/>
      <c r="L27" s="21"/>
      <c r="M27" s="18"/>
      <c r="N27" s="24"/>
    </row>
    <row r="28" spans="1:17" x14ac:dyDescent="0.25">
      <c r="A28" s="2"/>
      <c r="B28" s="185"/>
      <c r="C28" s="2"/>
      <c r="D28" s="2"/>
      <c r="E28" s="2"/>
      <c r="F28" s="21"/>
      <c r="G28" s="18"/>
      <c r="H28" s="24"/>
      <c r="I28" s="28"/>
      <c r="J28" s="12"/>
      <c r="K28" s="29"/>
      <c r="L28" s="21"/>
      <c r="M28" s="18"/>
      <c r="N28" s="24"/>
    </row>
    <row r="29" spans="1:17" x14ac:dyDescent="0.25">
      <c r="A29" s="2"/>
      <c r="B29" s="185"/>
      <c r="C29" s="2"/>
      <c r="D29" s="2"/>
      <c r="E29" s="2"/>
      <c r="F29" s="21"/>
      <c r="G29" s="18"/>
      <c r="H29" s="24"/>
      <c r="I29" s="28"/>
      <c r="J29" s="12"/>
      <c r="K29" s="29"/>
      <c r="L29" s="21"/>
      <c r="M29" s="18"/>
      <c r="N29" s="24"/>
    </row>
    <row r="30" spans="1:17" x14ac:dyDescent="0.25">
      <c r="A30" s="2"/>
      <c r="B30" s="185"/>
      <c r="C30" s="2"/>
      <c r="D30" s="2"/>
      <c r="E30" s="2"/>
      <c r="F30" s="21"/>
      <c r="G30" s="18"/>
      <c r="H30" s="24"/>
      <c r="I30" s="28"/>
      <c r="J30" s="12"/>
      <c r="K30" s="29"/>
      <c r="L30" s="21"/>
      <c r="M30" s="18"/>
      <c r="N30" s="24"/>
    </row>
    <row r="31" spans="1:17" x14ac:dyDescent="0.25">
      <c r="A31" s="2"/>
      <c r="B31" s="185"/>
      <c r="C31" s="2"/>
      <c r="D31" s="2"/>
      <c r="E31" s="2"/>
      <c r="F31" s="21"/>
      <c r="G31" s="18"/>
      <c r="H31" s="24"/>
      <c r="I31" s="28"/>
      <c r="J31" s="12"/>
      <c r="K31" s="29"/>
      <c r="L31" s="21"/>
      <c r="M31" s="18"/>
      <c r="N31" s="24"/>
    </row>
    <row r="32" spans="1:17" x14ac:dyDescent="0.25">
      <c r="A32" s="2"/>
      <c r="B32" s="185"/>
      <c r="C32" s="2"/>
      <c r="D32" s="2"/>
      <c r="E32" s="2"/>
      <c r="F32" s="21"/>
      <c r="G32" s="18"/>
      <c r="H32" s="24"/>
      <c r="I32" s="28"/>
      <c r="J32" s="12"/>
      <c r="K32" s="29"/>
      <c r="L32" s="21"/>
      <c r="M32" s="18"/>
      <c r="N32" s="24"/>
    </row>
    <row r="33" spans="1:14" x14ac:dyDescent="0.25">
      <c r="A33" s="2"/>
      <c r="B33" s="185"/>
      <c r="C33" s="2"/>
      <c r="D33" s="2"/>
      <c r="E33" s="2"/>
      <c r="F33" s="21"/>
      <c r="G33" s="18"/>
      <c r="H33" s="24"/>
      <c r="I33" s="28"/>
      <c r="J33" s="12"/>
      <c r="K33" s="29"/>
      <c r="L33" s="21"/>
      <c r="M33" s="18"/>
      <c r="N33" s="24"/>
    </row>
    <row r="34" spans="1:14" x14ac:dyDescent="0.25">
      <c r="A34" s="2"/>
      <c r="B34" s="185"/>
      <c r="C34" s="2"/>
      <c r="D34" s="2"/>
      <c r="E34" s="2"/>
      <c r="F34" s="21"/>
      <c r="G34" s="18"/>
      <c r="H34" s="24"/>
      <c r="I34" s="28"/>
      <c r="J34" s="12"/>
      <c r="K34" s="29"/>
      <c r="L34" s="21"/>
      <c r="M34" s="18"/>
      <c r="N34" s="24"/>
    </row>
    <row r="35" spans="1:14" x14ac:dyDescent="0.25">
      <c r="A35" s="2"/>
      <c r="B35" s="185"/>
      <c r="C35" s="2"/>
      <c r="D35" s="2"/>
      <c r="E35" s="2"/>
      <c r="F35" s="21"/>
      <c r="G35" s="18"/>
      <c r="H35" s="24"/>
      <c r="I35" s="28"/>
      <c r="J35" s="12"/>
      <c r="K35" s="29"/>
      <c r="L35" s="21"/>
      <c r="M35" s="18"/>
      <c r="N35" s="24"/>
    </row>
    <row r="36" spans="1:14" x14ac:dyDescent="0.25">
      <c r="A36" s="2"/>
      <c r="B36" s="185"/>
      <c r="C36" s="2"/>
      <c r="D36" s="2"/>
      <c r="E36" s="2"/>
      <c r="F36" s="21"/>
      <c r="G36" s="18"/>
      <c r="H36" s="24"/>
      <c r="I36" s="28"/>
      <c r="J36" s="12"/>
      <c r="K36" s="29"/>
      <c r="L36" s="21"/>
      <c r="M36" s="18"/>
      <c r="N36" s="24"/>
    </row>
    <row r="37" spans="1:14" x14ac:dyDescent="0.25">
      <c r="A37" s="2"/>
      <c r="B37" s="185"/>
      <c r="C37" s="2"/>
      <c r="D37" s="2"/>
      <c r="E37" s="2"/>
      <c r="F37" s="21"/>
      <c r="G37" s="18"/>
      <c r="H37" s="24"/>
      <c r="I37" s="28"/>
      <c r="J37" s="12"/>
      <c r="K37" s="29"/>
      <c r="L37" s="21"/>
      <c r="M37" s="18"/>
      <c r="N37" s="24"/>
    </row>
    <row r="38" spans="1:14" x14ac:dyDescent="0.25">
      <c r="A38" s="2"/>
      <c r="B38" s="185"/>
      <c r="C38" s="2"/>
      <c r="D38" s="2"/>
      <c r="E38" s="2"/>
      <c r="F38" s="21"/>
      <c r="G38" s="18"/>
      <c r="H38" s="24"/>
      <c r="I38" s="28"/>
      <c r="J38" s="12"/>
      <c r="K38" s="29"/>
      <c r="L38" s="21"/>
      <c r="M38" s="18"/>
      <c r="N38" s="24"/>
    </row>
    <row r="39" spans="1:14" x14ac:dyDescent="0.25">
      <c r="A39" s="2"/>
      <c r="B39" s="185"/>
      <c r="C39" s="2"/>
      <c r="D39" s="2"/>
      <c r="E39" s="2"/>
      <c r="F39" s="21"/>
      <c r="G39" s="18"/>
      <c r="H39" s="24"/>
      <c r="I39" s="28"/>
      <c r="J39" s="12"/>
      <c r="K39" s="29"/>
      <c r="L39" s="21"/>
      <c r="M39" s="18"/>
      <c r="N39" s="24"/>
    </row>
    <row r="40" spans="1:14" x14ac:dyDescent="0.25">
      <c r="A40" s="2"/>
      <c r="B40" s="185"/>
      <c r="C40" s="2"/>
      <c r="D40" s="2"/>
      <c r="E40" s="2"/>
      <c r="F40" s="21"/>
      <c r="G40" s="18"/>
      <c r="H40" s="24"/>
      <c r="I40" s="28"/>
      <c r="J40" s="12"/>
      <c r="K40" s="29"/>
      <c r="L40" s="21"/>
      <c r="M40" s="18"/>
      <c r="N40" s="24"/>
    </row>
    <row r="41" spans="1:14" x14ac:dyDescent="0.25">
      <c r="A41" s="2"/>
      <c r="B41" s="185"/>
      <c r="C41" s="2"/>
      <c r="D41" s="2"/>
      <c r="E41" s="2"/>
      <c r="F41" s="21"/>
      <c r="G41" s="18"/>
      <c r="H41" s="24"/>
      <c r="I41" s="28"/>
      <c r="J41" s="12"/>
      <c r="K41" s="29"/>
      <c r="L41" s="21"/>
      <c r="M41" s="18"/>
      <c r="N41" s="24"/>
    </row>
    <row r="42" spans="1:14" x14ac:dyDescent="0.25">
      <c r="A42" s="2"/>
      <c r="B42" s="185"/>
      <c r="C42" s="2"/>
      <c r="D42" s="2"/>
      <c r="E42" s="2"/>
      <c r="F42" s="21"/>
      <c r="G42" s="18"/>
      <c r="H42" s="24"/>
      <c r="I42" s="28"/>
      <c r="J42" s="12"/>
      <c r="K42" s="29"/>
      <c r="L42" s="21"/>
      <c r="M42" s="18"/>
      <c r="N42" s="24"/>
    </row>
    <row r="43" spans="1:14" x14ac:dyDescent="0.25">
      <c r="A43" s="2"/>
      <c r="B43" s="185"/>
      <c r="C43" s="2"/>
      <c r="D43" s="2"/>
      <c r="E43" s="2"/>
      <c r="F43" s="21"/>
      <c r="G43" s="18"/>
      <c r="H43" s="24"/>
      <c r="I43" s="28"/>
      <c r="J43" s="12"/>
      <c r="K43" s="29"/>
      <c r="L43" s="21"/>
      <c r="M43" s="18"/>
      <c r="N43" s="24"/>
    </row>
    <row r="44" spans="1:14" x14ac:dyDescent="0.25">
      <c r="A44" s="2"/>
      <c r="B44" s="185"/>
      <c r="C44" s="2"/>
      <c r="D44" s="2"/>
      <c r="E44" s="2"/>
      <c r="F44" s="21"/>
      <c r="G44" s="18"/>
      <c r="H44" s="24"/>
      <c r="I44" s="28"/>
      <c r="J44" s="12"/>
      <c r="K44" s="29"/>
      <c r="L44" s="21"/>
      <c r="M44" s="18"/>
      <c r="N44" s="24"/>
    </row>
    <row r="45" spans="1:14" x14ac:dyDescent="0.25">
      <c r="A45" s="2"/>
      <c r="B45" s="185"/>
      <c r="C45" s="2"/>
      <c r="D45" s="2"/>
      <c r="E45" s="2"/>
      <c r="F45" s="21"/>
      <c r="G45" s="18"/>
      <c r="H45" s="24"/>
      <c r="I45" s="28"/>
      <c r="J45" s="12"/>
      <c r="K45" s="29"/>
      <c r="L45" s="21"/>
      <c r="M45" s="18"/>
      <c r="N45" s="24"/>
    </row>
    <row r="46" spans="1:14" x14ac:dyDescent="0.25">
      <c r="A46" s="2"/>
      <c r="B46" s="185"/>
      <c r="C46" s="2"/>
      <c r="D46" s="2"/>
      <c r="E46" s="2"/>
      <c r="F46" s="21"/>
      <c r="G46" s="18"/>
      <c r="H46" s="24"/>
      <c r="I46" s="28"/>
      <c r="J46" s="12"/>
      <c r="K46" s="29"/>
      <c r="L46" s="21"/>
      <c r="M46" s="18"/>
      <c r="N46" s="24"/>
    </row>
    <row r="47" spans="1:14" ht="15.75" thickBot="1" x14ac:dyDescent="0.3">
      <c r="A47" s="2"/>
      <c r="B47" s="522"/>
      <c r="C47" s="10"/>
      <c r="D47" s="10"/>
      <c r="E47" s="10"/>
      <c r="F47" s="22"/>
      <c r="G47" s="19"/>
      <c r="H47" s="25"/>
      <c r="I47" s="30"/>
      <c r="J47" s="13"/>
      <c r="K47" s="31"/>
      <c r="L47" s="22"/>
      <c r="M47" s="19"/>
      <c r="N47" s="25"/>
    </row>
  </sheetData>
  <mergeCells count="12">
    <mergeCell ref="A6:A7"/>
    <mergeCell ref="R6:T6"/>
    <mergeCell ref="O6:Q6"/>
    <mergeCell ref="B4:N4"/>
    <mergeCell ref="C5:F5"/>
    <mergeCell ref="B6:B7"/>
    <mergeCell ref="C6:C7"/>
    <mergeCell ref="F6:H6"/>
    <mergeCell ref="I6:K6"/>
    <mergeCell ref="L6:N6"/>
    <mergeCell ref="E6:E7"/>
    <mergeCell ref="D6:D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9"/>
  <sheetViews>
    <sheetView topLeftCell="A10" workbookViewId="0">
      <selection activeCell="A24" sqref="A24"/>
    </sheetView>
  </sheetViews>
  <sheetFormatPr baseColWidth="10" defaultRowHeight="15" x14ac:dyDescent="0.25"/>
  <cols>
    <col min="2" max="2" width="24.42578125" bestFit="1" customWidth="1"/>
    <col min="3" max="3" width="21.5703125" bestFit="1" customWidth="1"/>
    <col min="4" max="5" width="21.5703125" customWidth="1"/>
    <col min="6" max="6" width="20.7109375" bestFit="1" customWidth="1"/>
    <col min="8" max="8" width="16.7109375" bestFit="1" customWidth="1"/>
    <col min="9" max="9" width="20.140625" bestFit="1" customWidth="1"/>
    <col min="11" max="11" width="16.7109375" bestFit="1" customWidth="1"/>
    <col min="12" max="12" width="23.42578125" bestFit="1" customWidth="1"/>
    <col min="15" max="15" width="15.140625" bestFit="1" customWidth="1"/>
    <col min="17" max="17" width="16.7109375" bestFit="1" customWidth="1"/>
  </cols>
  <sheetData>
    <row r="4" spans="1:39" x14ac:dyDescent="0.25">
      <c r="B4" s="661" t="s">
        <v>6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</row>
    <row r="5" spans="1:39" ht="15.75" thickBot="1" x14ac:dyDescent="0.3">
      <c r="B5" s="32" t="s">
        <v>5</v>
      </c>
      <c r="C5" s="747" t="s">
        <v>1064</v>
      </c>
      <c r="D5" s="747"/>
      <c r="E5" s="747"/>
      <c r="F5" s="747"/>
    </row>
    <row r="6" spans="1:39" ht="21" x14ac:dyDescent="0.35">
      <c r="A6" s="745"/>
      <c r="B6" s="680" t="s">
        <v>0</v>
      </c>
      <c r="C6" s="693" t="s">
        <v>1</v>
      </c>
      <c r="D6" s="124"/>
      <c r="E6" s="693" t="s">
        <v>147</v>
      </c>
      <c r="F6" s="664">
        <v>2010</v>
      </c>
      <c r="G6" s="665"/>
      <c r="H6" s="666"/>
      <c r="I6" s="667">
        <v>2011</v>
      </c>
      <c r="J6" s="668"/>
      <c r="K6" s="669"/>
      <c r="L6" s="664">
        <v>2012</v>
      </c>
      <c r="M6" s="665"/>
      <c r="N6" s="666"/>
      <c r="O6" s="682">
        <v>2013</v>
      </c>
      <c r="P6" s="683"/>
      <c r="Q6" s="684"/>
      <c r="R6" s="682">
        <v>2014</v>
      </c>
      <c r="S6" s="683"/>
      <c r="T6" s="683"/>
      <c r="U6" s="739">
        <v>2015</v>
      </c>
      <c r="V6" s="740"/>
      <c r="W6" s="741"/>
      <c r="X6" s="713">
        <v>2016</v>
      </c>
      <c r="Y6" s="714"/>
      <c r="Z6" s="715"/>
      <c r="AA6" s="582">
        <v>2017</v>
      </c>
      <c r="AB6" s="583"/>
      <c r="AC6" s="584"/>
      <c r="AD6" s="446"/>
      <c r="AE6" s="742">
        <v>2018</v>
      </c>
      <c r="AF6" s="743"/>
      <c r="AG6" s="744"/>
      <c r="AH6" s="713">
        <v>2019</v>
      </c>
      <c r="AI6" s="714"/>
      <c r="AJ6" s="715"/>
      <c r="AK6" s="736">
        <v>2020</v>
      </c>
      <c r="AL6" s="737"/>
      <c r="AM6" s="738"/>
    </row>
    <row r="7" spans="1:39" ht="15.75" thickBot="1" x14ac:dyDescent="0.3">
      <c r="A7" s="746"/>
      <c r="B7" s="681"/>
      <c r="C7" s="694"/>
      <c r="D7" s="125"/>
      <c r="E7" s="694"/>
      <c r="F7" s="14" t="s">
        <v>3</v>
      </c>
      <c r="G7" s="15" t="s">
        <v>2</v>
      </c>
      <c r="H7" s="16" t="s">
        <v>4</v>
      </c>
      <c r="I7" s="4" t="s">
        <v>3</v>
      </c>
      <c r="J7" s="5" t="s">
        <v>2</v>
      </c>
      <c r="K7" s="6" t="s">
        <v>4</v>
      </c>
      <c r="L7" s="14" t="s">
        <v>3</v>
      </c>
      <c r="M7" s="15" t="s">
        <v>2</v>
      </c>
      <c r="N7" s="16" t="s">
        <v>4</v>
      </c>
      <c r="O7" s="70" t="s">
        <v>3</v>
      </c>
      <c r="P7" s="71" t="s">
        <v>2</v>
      </c>
      <c r="Q7" s="74" t="s">
        <v>4</v>
      </c>
      <c r="R7" s="70" t="s">
        <v>3</v>
      </c>
      <c r="S7" s="71" t="s">
        <v>2</v>
      </c>
      <c r="T7" s="192" t="s">
        <v>4</v>
      </c>
      <c r="U7" s="438" t="s">
        <v>850</v>
      </c>
      <c r="V7" s="438" t="s">
        <v>894</v>
      </c>
      <c r="W7" s="438" t="s">
        <v>539</v>
      </c>
      <c r="X7" s="295" t="s">
        <v>850</v>
      </c>
      <c r="Y7" s="295" t="s">
        <v>538</v>
      </c>
      <c r="Z7" s="295" t="s">
        <v>539</v>
      </c>
      <c r="AA7" s="446" t="s">
        <v>850</v>
      </c>
      <c r="AB7" s="446" t="s">
        <v>850</v>
      </c>
      <c r="AC7" s="446" t="s">
        <v>538</v>
      </c>
      <c r="AD7" s="446" t="s">
        <v>539</v>
      </c>
      <c r="AE7" s="18" t="s">
        <v>850</v>
      </c>
      <c r="AF7" s="18" t="s">
        <v>538</v>
      </c>
      <c r="AG7" s="18" t="s">
        <v>539</v>
      </c>
      <c r="AH7" s="295" t="s">
        <v>537</v>
      </c>
      <c r="AI7" s="295" t="s">
        <v>538</v>
      </c>
      <c r="AJ7" s="295" t="s">
        <v>539</v>
      </c>
      <c r="AK7" s="435" t="s">
        <v>850</v>
      </c>
      <c r="AL7" s="435" t="s">
        <v>538</v>
      </c>
      <c r="AM7" s="435" t="s">
        <v>539</v>
      </c>
    </row>
    <row r="8" spans="1:39" x14ac:dyDescent="0.25">
      <c r="A8" s="527">
        <v>1</v>
      </c>
      <c r="B8" s="419" t="s">
        <v>307</v>
      </c>
      <c r="C8" s="506" t="s">
        <v>19</v>
      </c>
      <c r="D8" s="506"/>
      <c r="E8" s="506" t="s">
        <v>390</v>
      </c>
      <c r="F8" s="20">
        <v>40249</v>
      </c>
      <c r="G8" s="33">
        <v>787210</v>
      </c>
      <c r="H8" s="23">
        <v>1000</v>
      </c>
      <c r="I8" s="26">
        <v>40619</v>
      </c>
      <c r="J8" s="11">
        <v>1173270</v>
      </c>
      <c r="K8" s="27">
        <v>1193</v>
      </c>
      <c r="L8" s="20">
        <v>40947</v>
      </c>
      <c r="M8" s="17">
        <v>1351011</v>
      </c>
      <c r="N8" s="23">
        <v>1195</v>
      </c>
      <c r="O8" s="75">
        <v>41353</v>
      </c>
      <c r="P8" s="72">
        <v>140206</v>
      </c>
      <c r="Q8" s="76">
        <v>1273</v>
      </c>
      <c r="R8" s="78">
        <v>41684</v>
      </c>
      <c r="S8" s="2" t="s">
        <v>566</v>
      </c>
      <c r="T8" s="193">
        <v>1332</v>
      </c>
      <c r="U8" s="437">
        <v>42184</v>
      </c>
      <c r="V8" s="435">
        <v>272</v>
      </c>
      <c r="W8" s="435">
        <v>1404.9</v>
      </c>
      <c r="X8" s="298">
        <v>42697</v>
      </c>
      <c r="Y8" s="295">
        <v>487</v>
      </c>
      <c r="Z8" s="295">
        <v>737.57</v>
      </c>
      <c r="AA8" s="446" t="s">
        <v>904</v>
      </c>
      <c r="AB8" s="449">
        <v>42923</v>
      </c>
      <c r="AC8" s="446">
        <v>632</v>
      </c>
      <c r="AD8" s="446">
        <v>740.41</v>
      </c>
      <c r="AE8" s="579">
        <v>43987</v>
      </c>
      <c r="AF8" s="18">
        <v>3381</v>
      </c>
      <c r="AG8" s="580">
        <v>1515.8</v>
      </c>
      <c r="AH8" s="298">
        <v>43987</v>
      </c>
      <c r="AI8" s="295">
        <v>3381</v>
      </c>
      <c r="AJ8" s="465">
        <v>1591.59</v>
      </c>
      <c r="AK8" s="437">
        <v>43987</v>
      </c>
      <c r="AL8" s="435" t="s">
        <v>1204</v>
      </c>
      <c r="AM8" s="581">
        <v>1768.43</v>
      </c>
    </row>
    <row r="9" spans="1:39" x14ac:dyDescent="0.25">
      <c r="A9" s="2"/>
      <c r="B9" s="421"/>
      <c r="C9" s="209"/>
      <c r="D9" s="209"/>
      <c r="E9" s="209"/>
      <c r="F9" s="21"/>
      <c r="G9" s="33"/>
      <c r="H9" s="24"/>
      <c r="I9" s="28"/>
      <c r="J9" s="12"/>
      <c r="K9" s="29"/>
      <c r="L9" s="21"/>
      <c r="M9" s="18"/>
      <c r="N9" s="24"/>
      <c r="O9" s="72"/>
      <c r="P9" s="72"/>
      <c r="Q9" s="72"/>
      <c r="R9" s="2"/>
      <c r="S9" s="2"/>
      <c r="T9" s="193"/>
      <c r="U9" s="435"/>
      <c r="V9" s="435"/>
      <c r="W9" s="435"/>
      <c r="X9" s="295"/>
      <c r="Y9" s="295"/>
      <c r="Z9" s="295"/>
      <c r="AA9" s="446"/>
      <c r="AB9" s="446"/>
      <c r="AC9" s="446"/>
      <c r="AD9" s="446"/>
      <c r="AE9" s="18"/>
      <c r="AF9" s="18"/>
      <c r="AG9" s="18"/>
      <c r="AH9" s="295"/>
      <c r="AI9" s="295"/>
      <c r="AJ9" s="295"/>
      <c r="AK9" s="435"/>
      <c r="AL9" s="435"/>
      <c r="AM9" s="435"/>
    </row>
  </sheetData>
  <mergeCells count="16">
    <mergeCell ref="A6:A7"/>
    <mergeCell ref="R6:T6"/>
    <mergeCell ref="O6:Q6"/>
    <mergeCell ref="B4:N4"/>
    <mergeCell ref="C5:F5"/>
    <mergeCell ref="B6:B7"/>
    <mergeCell ref="C6:C7"/>
    <mergeCell ref="F6:H6"/>
    <mergeCell ref="I6:K6"/>
    <mergeCell ref="L6:N6"/>
    <mergeCell ref="E6:E7"/>
    <mergeCell ref="AK6:AM6"/>
    <mergeCell ref="U6:W6"/>
    <mergeCell ref="X6:Z6"/>
    <mergeCell ref="AE6:AG6"/>
    <mergeCell ref="AH6:AJ6"/>
  </mergeCells>
  <pageMargins left="0.7" right="0.7" top="0.75" bottom="0.75" header="0.3" footer="0.3"/>
  <pageSetup orientation="portrait" horizontalDpi="120" verticalDpi="7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L49"/>
  <sheetViews>
    <sheetView zoomScaleNormal="100" workbookViewId="0">
      <selection activeCell="A9" sqref="A9"/>
    </sheetView>
  </sheetViews>
  <sheetFormatPr baseColWidth="10" defaultRowHeight="15" x14ac:dyDescent="0.25"/>
  <cols>
    <col min="2" max="2" width="34.7109375" bestFit="1" customWidth="1"/>
    <col min="3" max="3" width="34" bestFit="1" customWidth="1"/>
    <col min="4" max="5" width="34" customWidth="1"/>
    <col min="6" max="6" width="22.42578125" bestFit="1" customWidth="1"/>
    <col min="9" max="9" width="23.42578125" bestFit="1" customWidth="1"/>
    <col min="11" max="11" width="16.7109375" bestFit="1" customWidth="1"/>
    <col min="12" max="12" width="22.140625" bestFit="1" customWidth="1"/>
    <col min="15" max="15" width="15.28515625" bestFit="1" customWidth="1"/>
    <col min="17" max="17" width="16.7109375" bestFit="1" customWidth="1"/>
    <col min="18" max="18" width="15.140625" bestFit="1" customWidth="1"/>
    <col min="19" max="19" width="9.85546875" bestFit="1" customWidth="1"/>
    <col min="20" max="20" width="16.7109375" bestFit="1" customWidth="1"/>
    <col min="30" max="30" width="15" bestFit="1" customWidth="1"/>
    <col min="31" max="31" width="12.5703125" bestFit="1" customWidth="1"/>
    <col min="32" max="32" width="16.5703125" bestFit="1" customWidth="1"/>
    <col min="33" max="33" width="15.140625" bestFit="1" customWidth="1"/>
    <col min="34" max="34" width="12.5703125" bestFit="1" customWidth="1"/>
    <col min="35" max="35" width="16.7109375" bestFit="1" customWidth="1"/>
  </cols>
  <sheetData>
    <row r="4" spans="1:38" x14ac:dyDescent="0.25">
      <c r="B4" s="661" t="s">
        <v>6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</row>
    <row r="5" spans="1:38" ht="15.75" thickBot="1" x14ac:dyDescent="0.3">
      <c r="B5" s="32" t="s">
        <v>5</v>
      </c>
      <c r="C5" s="679" t="s">
        <v>35</v>
      </c>
      <c r="D5" s="679"/>
      <c r="E5" s="679"/>
      <c r="F5" s="679"/>
    </row>
    <row r="6" spans="1:38" ht="21" x14ac:dyDescent="0.35">
      <c r="A6" s="674"/>
      <c r="B6" s="680" t="s">
        <v>0</v>
      </c>
      <c r="C6" s="662" t="s">
        <v>1</v>
      </c>
      <c r="D6" s="83" t="s">
        <v>420</v>
      </c>
      <c r="E6" s="83" t="s">
        <v>323</v>
      </c>
      <c r="F6" s="664">
        <v>2010</v>
      </c>
      <c r="G6" s="665"/>
      <c r="H6" s="666"/>
      <c r="I6" s="667">
        <v>2011</v>
      </c>
      <c r="J6" s="668"/>
      <c r="K6" s="669"/>
      <c r="L6" s="664">
        <v>2012</v>
      </c>
      <c r="M6" s="665"/>
      <c r="N6" s="666"/>
      <c r="O6" s="682">
        <v>2013</v>
      </c>
      <c r="P6" s="683"/>
      <c r="Q6" s="684"/>
      <c r="R6" s="682">
        <v>2014</v>
      </c>
      <c r="S6" s="683"/>
      <c r="T6" s="684"/>
      <c r="U6" s="748">
        <v>2015</v>
      </c>
      <c r="V6" s="749"/>
      <c r="W6" s="749"/>
      <c r="X6" s="195"/>
      <c r="Y6" s="196">
        <v>2016</v>
      </c>
      <c r="Z6" s="260"/>
      <c r="AA6" s="262"/>
      <c r="AB6" s="263">
        <v>2017</v>
      </c>
      <c r="AC6" s="262"/>
      <c r="AD6" s="396"/>
      <c r="AE6" s="454">
        <v>2018</v>
      </c>
      <c r="AF6" s="396"/>
      <c r="AG6" s="210"/>
      <c r="AH6" s="452">
        <v>2019</v>
      </c>
      <c r="AI6" s="210"/>
      <c r="AJ6" s="120"/>
    </row>
    <row r="7" spans="1:38" ht="15.75" thickBot="1" x14ac:dyDescent="0.3">
      <c r="A7" s="675"/>
      <c r="B7" s="681"/>
      <c r="C7" s="685"/>
      <c r="D7" s="84"/>
      <c r="E7" s="84"/>
      <c r="F7" s="14" t="s">
        <v>3</v>
      </c>
      <c r="G7" s="15" t="s">
        <v>2</v>
      </c>
      <c r="H7" s="16" t="s">
        <v>4</v>
      </c>
      <c r="I7" s="4" t="s">
        <v>3</v>
      </c>
      <c r="J7" s="5" t="s">
        <v>2</v>
      </c>
      <c r="K7" s="6" t="s">
        <v>4</v>
      </c>
      <c r="L7" s="14" t="s">
        <v>3</v>
      </c>
      <c r="M7" s="15" t="s">
        <v>2</v>
      </c>
      <c r="N7" s="16" t="s">
        <v>4</v>
      </c>
      <c r="O7" s="70" t="s">
        <v>3</v>
      </c>
      <c r="P7" s="71" t="s">
        <v>2</v>
      </c>
      <c r="Q7" s="74" t="s">
        <v>4</v>
      </c>
      <c r="R7" s="92" t="s">
        <v>3</v>
      </c>
      <c r="S7" s="93" t="s">
        <v>2</v>
      </c>
      <c r="T7" s="94" t="s">
        <v>4</v>
      </c>
      <c r="U7" s="167" t="s">
        <v>3</v>
      </c>
      <c r="V7" s="168" t="s">
        <v>2</v>
      </c>
      <c r="W7" s="186" t="s">
        <v>4</v>
      </c>
      <c r="X7" s="228"/>
      <c r="Y7" s="228"/>
      <c r="Z7" s="246"/>
      <c r="AA7" s="258"/>
      <c r="AB7" s="258"/>
      <c r="AC7" s="258"/>
      <c r="AD7" s="308" t="s">
        <v>3</v>
      </c>
      <c r="AE7" s="308" t="s">
        <v>1001</v>
      </c>
      <c r="AF7" s="308" t="s">
        <v>4</v>
      </c>
      <c r="AG7" s="457" t="s">
        <v>3</v>
      </c>
      <c r="AH7" s="457" t="s">
        <v>1001</v>
      </c>
      <c r="AI7" s="457" t="s">
        <v>4</v>
      </c>
      <c r="AJ7" s="120"/>
    </row>
    <row r="8" spans="1:38" x14ac:dyDescent="0.25">
      <c r="A8" s="3">
        <v>1</v>
      </c>
      <c r="B8" s="400" t="s">
        <v>308</v>
      </c>
      <c r="C8" s="3" t="s">
        <v>36</v>
      </c>
      <c r="D8" s="3"/>
      <c r="E8" s="3" t="s">
        <v>35</v>
      </c>
      <c r="F8" s="20">
        <v>40205</v>
      </c>
      <c r="G8" s="33">
        <v>787118</v>
      </c>
      <c r="H8" s="23">
        <v>1419</v>
      </c>
      <c r="I8" s="26">
        <v>40583</v>
      </c>
      <c r="J8" s="11">
        <v>1173196</v>
      </c>
      <c r="K8" s="27">
        <v>1421</v>
      </c>
      <c r="L8" s="20">
        <v>40946</v>
      </c>
      <c r="M8" s="17">
        <v>1351010</v>
      </c>
      <c r="N8" s="23">
        <v>1200</v>
      </c>
      <c r="O8" s="75">
        <v>41373</v>
      </c>
      <c r="P8" s="72">
        <v>140213</v>
      </c>
      <c r="Q8" s="76">
        <v>1277</v>
      </c>
      <c r="R8" s="223">
        <v>41697</v>
      </c>
      <c r="S8" s="242" t="s">
        <v>722</v>
      </c>
      <c r="T8" s="222">
        <v>1421</v>
      </c>
      <c r="U8" s="228" t="s">
        <v>843</v>
      </c>
      <c r="V8" s="228">
        <v>229</v>
      </c>
      <c r="W8" s="246">
        <v>1480.66</v>
      </c>
      <c r="X8" s="229">
        <v>42429</v>
      </c>
      <c r="Y8" s="228">
        <v>387</v>
      </c>
      <c r="Z8" s="499">
        <v>1554.15</v>
      </c>
      <c r="AA8" s="258"/>
      <c r="AB8" s="258"/>
      <c r="AC8" s="258"/>
      <c r="AD8" s="396"/>
      <c r="AE8" s="396"/>
      <c r="AF8" s="396"/>
      <c r="AG8" s="460">
        <v>43516</v>
      </c>
      <c r="AH8" s="210">
        <v>890</v>
      </c>
      <c r="AI8" s="453">
        <v>1716.56</v>
      </c>
      <c r="AJ8" s="540">
        <v>43888</v>
      </c>
      <c r="AK8" t="s">
        <v>1166</v>
      </c>
      <c r="AL8">
        <v>1768.43</v>
      </c>
    </row>
    <row r="9" spans="1:38" x14ac:dyDescent="0.25">
      <c r="A9" s="2">
        <v>2</v>
      </c>
      <c r="B9" s="185" t="s">
        <v>309</v>
      </c>
      <c r="C9" s="2" t="s">
        <v>45</v>
      </c>
      <c r="D9" s="2"/>
      <c r="E9" s="2"/>
      <c r="F9" s="21">
        <v>40206</v>
      </c>
      <c r="G9" s="33">
        <v>787120</v>
      </c>
      <c r="H9" s="24">
        <v>1248</v>
      </c>
      <c r="I9" s="28"/>
      <c r="J9" s="12"/>
      <c r="K9" s="29"/>
      <c r="L9" s="21"/>
      <c r="M9" s="18"/>
      <c r="N9" s="24"/>
      <c r="O9" s="72"/>
      <c r="P9" s="72"/>
      <c r="Q9" s="77"/>
      <c r="R9" s="222"/>
      <c r="S9" s="222"/>
      <c r="T9" s="222"/>
      <c r="U9" s="228"/>
      <c r="V9" s="228"/>
      <c r="W9" s="246"/>
      <c r="X9" s="228"/>
      <c r="Y9" s="228"/>
      <c r="Z9" s="499"/>
      <c r="AA9" s="258"/>
      <c r="AB9" s="258"/>
      <c r="AC9" s="258"/>
      <c r="AD9" s="396"/>
      <c r="AE9" s="396"/>
      <c r="AF9" s="396"/>
      <c r="AG9" s="210"/>
      <c r="AH9" s="210"/>
      <c r="AI9" s="453"/>
      <c r="AJ9" s="120"/>
    </row>
    <row r="10" spans="1:38" x14ac:dyDescent="0.25">
      <c r="A10" s="2">
        <v>3</v>
      </c>
      <c r="B10" s="185" t="s">
        <v>312</v>
      </c>
      <c r="C10" s="2" t="s">
        <v>12</v>
      </c>
      <c r="D10" s="2"/>
      <c r="E10" s="2" t="s">
        <v>359</v>
      </c>
      <c r="F10" s="21">
        <v>40248</v>
      </c>
      <c r="G10" s="33">
        <v>787202</v>
      </c>
      <c r="H10" s="24">
        <v>163</v>
      </c>
      <c r="I10" s="28"/>
      <c r="J10" s="12"/>
      <c r="K10" s="29"/>
      <c r="L10" s="21">
        <v>41038</v>
      </c>
      <c r="M10" s="18">
        <v>1351135</v>
      </c>
      <c r="N10" s="24">
        <v>173</v>
      </c>
      <c r="O10" s="75">
        <v>41332</v>
      </c>
      <c r="P10" s="72">
        <v>140160</v>
      </c>
      <c r="Q10" s="77">
        <v>185</v>
      </c>
      <c r="R10" s="223">
        <v>41696</v>
      </c>
      <c r="S10" s="242" t="s">
        <v>723</v>
      </c>
      <c r="T10" s="222">
        <v>192</v>
      </c>
      <c r="U10" s="229">
        <v>42046</v>
      </c>
      <c r="V10" s="230" t="s">
        <v>767</v>
      </c>
      <c r="W10" s="246">
        <v>195</v>
      </c>
      <c r="X10" s="229">
        <v>42444</v>
      </c>
      <c r="Y10" s="228">
        <v>400</v>
      </c>
      <c r="Z10" s="499">
        <v>204.2</v>
      </c>
      <c r="AA10" s="258"/>
      <c r="AB10" s="258"/>
      <c r="AC10" s="258"/>
      <c r="AD10" s="455">
        <v>43509</v>
      </c>
      <c r="AE10" s="396">
        <v>708</v>
      </c>
      <c r="AF10" s="456">
        <v>225.11</v>
      </c>
      <c r="AG10" s="211">
        <v>43718</v>
      </c>
      <c r="AH10" s="503" t="s">
        <v>1052</v>
      </c>
      <c r="AI10" s="453">
        <v>228.26</v>
      </c>
      <c r="AJ10" s="540">
        <v>43900</v>
      </c>
      <c r="AK10" t="s">
        <v>1178</v>
      </c>
      <c r="AL10">
        <v>68.430000000000007</v>
      </c>
    </row>
    <row r="11" spans="1:38" x14ac:dyDescent="0.25">
      <c r="A11" s="2">
        <v>4</v>
      </c>
      <c r="B11" s="185" t="s">
        <v>310</v>
      </c>
      <c r="C11" s="2" t="s">
        <v>36</v>
      </c>
      <c r="D11" s="2"/>
      <c r="E11" s="2" t="s">
        <v>325</v>
      </c>
      <c r="F11" s="21">
        <v>40273</v>
      </c>
      <c r="G11" s="18">
        <v>787229</v>
      </c>
      <c r="H11" s="24">
        <v>1137</v>
      </c>
      <c r="I11" s="28">
        <v>40644</v>
      </c>
      <c r="J11" s="12">
        <v>1173290</v>
      </c>
      <c r="K11" s="29">
        <v>1193</v>
      </c>
      <c r="L11" s="21">
        <v>41018</v>
      </c>
      <c r="M11" s="18">
        <v>1351132</v>
      </c>
      <c r="N11" s="24">
        <v>1195</v>
      </c>
      <c r="O11" s="75">
        <v>41402</v>
      </c>
      <c r="P11" s="72">
        <v>140225</v>
      </c>
      <c r="Q11" s="77">
        <v>1277</v>
      </c>
      <c r="R11" s="223">
        <v>41759</v>
      </c>
      <c r="S11" s="242" t="s">
        <v>625</v>
      </c>
      <c r="T11" s="222">
        <v>1421</v>
      </c>
      <c r="U11" s="228"/>
      <c r="V11" s="228"/>
      <c r="W11" s="246"/>
      <c r="X11" s="228"/>
      <c r="Y11" s="228"/>
      <c r="Z11" s="499"/>
      <c r="AA11" s="258"/>
      <c r="AB11" s="258"/>
      <c r="AC11" s="258"/>
      <c r="AD11" s="396"/>
      <c r="AE11" s="396"/>
      <c r="AF11" s="396"/>
      <c r="AG11" s="210"/>
      <c r="AH11" s="210"/>
      <c r="AI11" s="453"/>
      <c r="AJ11" s="120"/>
    </row>
    <row r="12" spans="1:38" x14ac:dyDescent="0.25">
      <c r="A12" s="2">
        <v>5</v>
      </c>
      <c r="B12" s="524" t="s">
        <v>311</v>
      </c>
      <c r="C12" s="123" t="s">
        <v>12</v>
      </c>
      <c r="D12" s="123"/>
      <c r="E12" s="123" t="s">
        <v>325</v>
      </c>
      <c r="F12" s="131"/>
      <c r="G12" s="132"/>
      <c r="H12" s="137"/>
      <c r="I12" s="138"/>
      <c r="J12" s="122"/>
      <c r="K12" s="142" t="s">
        <v>804</v>
      </c>
      <c r="L12" s="131"/>
      <c r="M12" s="132"/>
      <c r="N12" s="137"/>
      <c r="O12" s="134">
        <v>41320</v>
      </c>
      <c r="P12" s="135">
        <v>140128</v>
      </c>
      <c r="Q12" s="136">
        <v>185</v>
      </c>
      <c r="R12" s="243">
        <v>41680</v>
      </c>
      <c r="S12" s="244" t="s">
        <v>724</v>
      </c>
      <c r="T12" s="245">
        <v>192</v>
      </c>
      <c r="U12" s="241">
        <v>42477</v>
      </c>
      <c r="V12" s="228">
        <v>252</v>
      </c>
      <c r="W12" s="246">
        <v>201</v>
      </c>
      <c r="X12" s="229">
        <v>42478</v>
      </c>
      <c r="Y12" s="228">
        <v>413</v>
      </c>
      <c r="Z12" s="499">
        <v>211.2</v>
      </c>
      <c r="AA12" s="258" t="s">
        <v>884</v>
      </c>
      <c r="AB12" s="258"/>
      <c r="AC12" s="258"/>
      <c r="AD12" s="396"/>
      <c r="AE12" s="396"/>
      <c r="AF12" s="396"/>
      <c r="AG12" s="210"/>
      <c r="AH12" s="210"/>
      <c r="AI12" s="453"/>
      <c r="AJ12" s="120"/>
    </row>
    <row r="13" spans="1:38" x14ac:dyDescent="0.25">
      <c r="A13" s="2">
        <v>6</v>
      </c>
      <c r="B13" s="185" t="s">
        <v>456</v>
      </c>
      <c r="C13" s="2" t="s">
        <v>50</v>
      </c>
      <c r="D13" s="2"/>
      <c r="E13" s="2" t="s">
        <v>457</v>
      </c>
      <c r="F13" s="21"/>
      <c r="G13" s="18"/>
      <c r="H13" s="24"/>
      <c r="I13" s="28"/>
      <c r="J13" s="12"/>
      <c r="K13" s="29"/>
      <c r="L13" s="21"/>
      <c r="M13" s="18"/>
      <c r="N13" s="24"/>
      <c r="O13" s="75">
        <v>41507</v>
      </c>
      <c r="P13" s="72">
        <v>140263</v>
      </c>
      <c r="Q13" s="77">
        <v>185</v>
      </c>
      <c r="R13" s="223">
        <v>41726</v>
      </c>
      <c r="S13" s="242" t="s">
        <v>600</v>
      </c>
      <c r="T13" s="222">
        <v>192</v>
      </c>
      <c r="U13" s="228"/>
      <c r="V13" s="228"/>
      <c r="W13" s="246"/>
      <c r="X13" s="228"/>
      <c r="Y13" s="228"/>
      <c r="Z13" s="499"/>
      <c r="AA13" s="261">
        <v>42745</v>
      </c>
      <c r="AB13" s="258">
        <v>498</v>
      </c>
      <c r="AC13" s="498">
        <v>221.69</v>
      </c>
      <c r="AD13" s="396"/>
      <c r="AE13" s="396"/>
      <c r="AF13" s="396"/>
      <c r="AG13" s="210"/>
      <c r="AH13" s="210"/>
      <c r="AI13" s="453"/>
      <c r="AJ13" s="120"/>
    </row>
    <row r="14" spans="1:38" x14ac:dyDescent="0.25">
      <c r="A14" s="2">
        <v>7</v>
      </c>
      <c r="B14" s="185" t="s">
        <v>466</v>
      </c>
      <c r="C14" s="2" t="s">
        <v>467</v>
      </c>
      <c r="D14" s="2" t="s">
        <v>469</v>
      </c>
      <c r="E14" s="2" t="s">
        <v>468</v>
      </c>
      <c r="F14" s="21"/>
      <c r="G14" s="18"/>
      <c r="H14" s="24"/>
      <c r="I14" s="28"/>
      <c r="J14" s="12"/>
      <c r="K14" s="29"/>
      <c r="L14" s="21"/>
      <c r="M14" s="18"/>
      <c r="N14" s="24"/>
      <c r="O14" s="75">
        <v>41537</v>
      </c>
      <c r="P14" s="72">
        <v>140271</v>
      </c>
      <c r="Q14" s="77">
        <v>185</v>
      </c>
      <c r="R14" s="222"/>
      <c r="S14" s="222"/>
      <c r="T14" s="222" t="s">
        <v>4</v>
      </c>
      <c r="U14" s="228"/>
      <c r="V14" s="228"/>
      <c r="W14" s="246" t="s">
        <v>835</v>
      </c>
      <c r="X14" s="229">
        <v>42377</v>
      </c>
      <c r="Y14" s="228">
        <v>311</v>
      </c>
      <c r="Z14" s="499">
        <v>610.74</v>
      </c>
      <c r="AA14" s="258"/>
      <c r="AB14" s="258"/>
      <c r="AC14" s="498"/>
      <c r="AD14" s="396"/>
      <c r="AE14" s="396"/>
      <c r="AF14" s="396"/>
      <c r="AG14" s="210"/>
      <c r="AH14" s="210"/>
      <c r="AI14" s="453"/>
      <c r="AJ14" s="120"/>
    </row>
    <row r="15" spans="1:38" x14ac:dyDescent="0.25">
      <c r="A15" s="2">
        <v>8</v>
      </c>
      <c r="B15" s="185" t="s">
        <v>923</v>
      </c>
      <c r="C15" s="2" t="s">
        <v>138</v>
      </c>
      <c r="D15" s="2"/>
      <c r="E15" s="2" t="s">
        <v>924</v>
      </c>
      <c r="F15" s="21"/>
      <c r="G15" s="18"/>
      <c r="H15" s="24"/>
      <c r="I15" s="28"/>
      <c r="J15" s="12"/>
      <c r="K15" s="29"/>
      <c r="L15" s="21"/>
      <c r="M15" s="18"/>
      <c r="N15" s="24"/>
      <c r="O15" s="72"/>
      <c r="P15" s="72"/>
      <c r="Q15" s="79">
        <f>SUM(Q8:Q14)</f>
        <v>3294</v>
      </c>
      <c r="R15" s="222"/>
      <c r="S15" s="222"/>
      <c r="T15" s="222"/>
      <c r="U15" s="228"/>
      <c r="V15" s="228"/>
      <c r="W15" s="228"/>
      <c r="X15" s="228"/>
      <c r="Y15" s="228"/>
      <c r="Z15" s="228" t="s">
        <v>863</v>
      </c>
      <c r="AA15" s="261">
        <v>42800</v>
      </c>
      <c r="AB15" s="258">
        <v>577</v>
      </c>
      <c r="AC15" s="498">
        <v>224.96</v>
      </c>
      <c r="AD15" s="396"/>
      <c r="AE15" s="396"/>
      <c r="AF15" s="396"/>
      <c r="AG15" s="460">
        <v>43503</v>
      </c>
      <c r="AH15" s="210">
        <v>871</v>
      </c>
      <c r="AI15" s="453">
        <v>239.05</v>
      </c>
      <c r="AJ15" s="540">
        <v>43865</v>
      </c>
      <c r="AK15" t="s">
        <v>1131</v>
      </c>
      <c r="AL15">
        <v>68.430000000000007</v>
      </c>
    </row>
    <row r="16" spans="1:38" x14ac:dyDescent="0.25">
      <c r="A16" s="2"/>
      <c r="B16" s="185" t="s">
        <v>999</v>
      </c>
      <c r="C16" s="2" t="s">
        <v>12</v>
      </c>
      <c r="D16" s="2"/>
      <c r="E16" s="2" t="s">
        <v>1000</v>
      </c>
      <c r="F16" s="21"/>
      <c r="G16" s="18"/>
      <c r="H16" s="24"/>
      <c r="I16" s="28"/>
      <c r="J16" s="12"/>
      <c r="K16" s="29"/>
      <c r="L16" s="21"/>
      <c r="M16" s="18"/>
      <c r="N16" s="24"/>
      <c r="O16" s="72"/>
      <c r="P16" s="72"/>
      <c r="Q16" s="72"/>
      <c r="R16" s="222"/>
      <c r="S16" s="222"/>
      <c r="T16" s="222"/>
      <c r="U16" s="228"/>
      <c r="V16" s="228"/>
      <c r="W16" s="228"/>
      <c r="X16" s="228"/>
      <c r="Y16" s="228"/>
      <c r="Z16" s="228"/>
      <c r="AA16" s="258"/>
      <c r="AB16" s="258"/>
      <c r="AC16" s="258"/>
      <c r="AD16" s="455">
        <v>43235</v>
      </c>
      <c r="AE16" s="396">
        <v>753</v>
      </c>
      <c r="AF16" s="456">
        <v>221.73</v>
      </c>
      <c r="AG16" s="211">
        <v>43601</v>
      </c>
      <c r="AH16" s="210">
        <v>945</v>
      </c>
      <c r="AI16" s="453">
        <v>224.86</v>
      </c>
      <c r="AJ16" s="120"/>
    </row>
    <row r="17" spans="1:35" x14ac:dyDescent="0.25">
      <c r="A17" s="2"/>
      <c r="B17" s="525"/>
      <c r="C17" s="406"/>
      <c r="D17" s="406"/>
      <c r="E17" s="406"/>
      <c r="F17" s="407"/>
      <c r="G17" s="408"/>
      <c r="H17" s="409"/>
      <c r="I17" s="410" t="s">
        <v>465</v>
      </c>
      <c r="J17" s="411"/>
      <c r="K17" s="412"/>
      <c r="L17" s="407"/>
      <c r="M17" s="408"/>
      <c r="N17" s="409"/>
      <c r="O17" s="413"/>
      <c r="P17" s="413"/>
      <c r="Q17" s="413"/>
      <c r="R17" s="222"/>
      <c r="S17" s="222"/>
      <c r="T17" s="222"/>
      <c r="U17" s="228"/>
      <c r="V17" s="228"/>
      <c r="W17" s="228"/>
      <c r="X17" s="228"/>
      <c r="Y17" s="228"/>
      <c r="Z17" s="228"/>
      <c r="AA17" s="258"/>
      <c r="AB17" s="258"/>
      <c r="AC17" s="258"/>
      <c r="AD17" s="396"/>
      <c r="AE17" s="396"/>
      <c r="AF17" s="396"/>
      <c r="AG17" s="210"/>
      <c r="AH17" s="210"/>
      <c r="AI17" s="210"/>
    </row>
    <row r="18" spans="1:35" x14ac:dyDescent="0.25">
      <c r="A18" s="2"/>
      <c r="B18" s="185"/>
      <c r="C18" s="2"/>
      <c r="D18" s="2"/>
      <c r="E18" s="2"/>
      <c r="F18" s="21"/>
      <c r="G18" s="18"/>
      <c r="H18" s="24"/>
      <c r="I18" s="28"/>
      <c r="J18" s="12"/>
      <c r="K18" s="29"/>
      <c r="L18" s="21"/>
      <c r="M18" s="18"/>
      <c r="N18" s="24"/>
      <c r="O18" s="72"/>
      <c r="P18" s="72"/>
      <c r="Q18" s="72"/>
      <c r="R18" s="222"/>
      <c r="S18" s="222"/>
      <c r="T18" s="222"/>
      <c r="U18" s="228"/>
      <c r="V18" s="228"/>
      <c r="W18" s="228"/>
      <c r="X18" s="228"/>
      <c r="Y18" s="228"/>
      <c r="Z18" s="228"/>
      <c r="AA18" s="258"/>
      <c r="AB18" s="258"/>
      <c r="AC18" s="258"/>
      <c r="AD18" s="396"/>
      <c r="AE18" s="396"/>
      <c r="AF18" s="396"/>
      <c r="AG18" s="210"/>
      <c r="AH18" s="210"/>
      <c r="AI18" s="210"/>
    </row>
    <row r="19" spans="1:35" x14ac:dyDescent="0.25">
      <c r="A19" s="2"/>
      <c r="B19" s="185"/>
      <c r="C19" s="2"/>
      <c r="D19" s="2"/>
      <c r="E19" s="2"/>
      <c r="F19" s="28"/>
      <c r="G19" s="12"/>
      <c r="H19" s="29"/>
      <c r="I19" s="28"/>
      <c r="J19" s="12"/>
      <c r="K19" s="29"/>
      <c r="L19" s="21"/>
      <c r="M19" s="18"/>
      <c r="N19" s="24"/>
      <c r="O19" s="72"/>
      <c r="P19" s="72"/>
      <c r="Q19" s="72"/>
      <c r="R19" s="222"/>
      <c r="S19" s="222"/>
      <c r="T19" s="222"/>
      <c r="U19" s="228"/>
      <c r="V19" s="228"/>
      <c r="W19" s="228"/>
      <c r="X19" s="228"/>
      <c r="Y19" s="228"/>
      <c r="Z19" s="228"/>
      <c r="AA19" s="258"/>
      <c r="AB19" s="258"/>
      <c r="AC19" s="258"/>
      <c r="AD19" s="396"/>
      <c r="AE19" s="396"/>
      <c r="AF19" s="396"/>
      <c r="AG19" s="210"/>
      <c r="AH19" s="210"/>
      <c r="AI19" s="210"/>
    </row>
    <row r="20" spans="1:35" x14ac:dyDescent="0.25">
      <c r="A20" s="2"/>
      <c r="B20" s="185"/>
      <c r="C20" s="2"/>
      <c r="D20" s="2"/>
      <c r="E20" s="2"/>
      <c r="F20" s="28"/>
      <c r="G20" s="12"/>
      <c r="H20" s="29"/>
      <c r="I20" s="28"/>
      <c r="J20" s="12"/>
      <c r="K20" s="29"/>
      <c r="L20" s="21"/>
      <c r="M20" s="18"/>
      <c r="N20" s="24"/>
      <c r="O20" s="72"/>
      <c r="P20" s="72"/>
      <c r="Q20" s="72"/>
      <c r="R20" s="222"/>
      <c r="S20" s="222"/>
      <c r="T20" s="222"/>
      <c r="U20" s="228"/>
      <c r="V20" s="228"/>
      <c r="W20" s="228"/>
      <c r="X20" s="228"/>
      <c r="Y20" s="228"/>
      <c r="Z20" s="228"/>
      <c r="AA20" s="258"/>
      <c r="AB20" s="258"/>
      <c r="AC20" s="258"/>
      <c r="AD20" s="396"/>
      <c r="AE20" s="396"/>
      <c r="AF20" s="396"/>
      <c r="AG20" s="210"/>
      <c r="AH20" s="210"/>
      <c r="AI20" s="210"/>
    </row>
    <row r="21" spans="1:35" x14ac:dyDescent="0.25">
      <c r="A21" s="2"/>
      <c r="B21" s="185"/>
      <c r="C21" s="2"/>
      <c r="D21" s="2"/>
      <c r="E21" s="2"/>
      <c r="F21" s="28"/>
      <c r="G21" s="12"/>
      <c r="H21" s="29"/>
      <c r="I21" s="28"/>
      <c r="J21" s="12"/>
      <c r="K21" s="29"/>
      <c r="L21" s="21"/>
      <c r="M21" s="18"/>
      <c r="N21" s="24"/>
      <c r="O21" s="72"/>
      <c r="P21" s="72"/>
      <c r="Q21" s="72"/>
      <c r="R21" s="222"/>
      <c r="S21" s="222"/>
      <c r="T21" s="222"/>
      <c r="U21" s="228"/>
      <c r="V21" s="228"/>
      <c r="W21" s="228"/>
      <c r="X21" s="228"/>
      <c r="Y21" s="228"/>
      <c r="Z21" s="228"/>
      <c r="AA21" s="258"/>
      <c r="AB21" s="258"/>
      <c r="AC21" s="258"/>
      <c r="AD21" s="396"/>
      <c r="AE21" s="396"/>
      <c r="AF21" s="396"/>
      <c r="AG21" s="210"/>
      <c r="AH21" s="210"/>
      <c r="AI21" s="210"/>
    </row>
    <row r="22" spans="1:35" x14ac:dyDescent="0.25">
      <c r="B22" s="120"/>
      <c r="C22" s="120"/>
      <c r="D22" s="120"/>
      <c r="E22" s="120"/>
      <c r="F22" s="404"/>
      <c r="G22" s="405"/>
      <c r="H22" s="88"/>
      <c r="I22" s="404"/>
      <c r="J22" s="405"/>
      <c r="K22" s="88"/>
      <c r="L22" s="404"/>
      <c r="M22" s="405"/>
      <c r="N22" s="88"/>
      <c r="O22" s="405"/>
      <c r="P22" s="405"/>
      <c r="Q22" s="405"/>
    </row>
    <row r="23" spans="1:35" x14ac:dyDescent="0.25">
      <c r="B23" s="120"/>
      <c r="C23" s="120"/>
      <c r="D23" s="120"/>
      <c r="E23" s="120"/>
      <c r="F23" s="404"/>
      <c r="G23" s="405"/>
      <c r="H23" s="88"/>
      <c r="I23" s="404"/>
      <c r="J23" s="405"/>
      <c r="K23" s="88"/>
      <c r="L23" s="404"/>
      <c r="M23" s="405"/>
      <c r="N23" s="88"/>
      <c r="O23" s="405"/>
      <c r="P23" s="405"/>
      <c r="Q23" s="405"/>
    </row>
    <row r="24" spans="1:35" x14ac:dyDescent="0.25">
      <c r="B24" s="120"/>
      <c r="C24" s="120"/>
      <c r="D24" s="120"/>
      <c r="E24" s="120"/>
      <c r="F24" s="404"/>
      <c r="G24" s="405"/>
      <c r="H24" s="88"/>
      <c r="I24" s="404"/>
      <c r="J24" s="405"/>
      <c r="K24" s="88"/>
      <c r="L24" s="404"/>
      <c r="M24" s="405"/>
      <c r="N24" s="88"/>
      <c r="O24" s="405"/>
      <c r="P24" s="405"/>
      <c r="Q24" s="405"/>
    </row>
    <row r="25" spans="1:35" x14ac:dyDescent="0.25">
      <c r="B25" s="120"/>
      <c r="C25" s="120"/>
      <c r="D25" s="120"/>
      <c r="E25" s="120"/>
      <c r="F25" s="404"/>
      <c r="G25" s="405"/>
      <c r="H25" s="88"/>
      <c r="I25" s="404"/>
      <c r="J25" s="405"/>
      <c r="K25" s="88"/>
      <c r="L25" s="404"/>
      <c r="M25" s="405"/>
      <c r="N25" s="88"/>
      <c r="O25" s="405"/>
      <c r="P25" s="405"/>
      <c r="Q25" s="405"/>
    </row>
    <row r="26" spans="1:35" x14ac:dyDescent="0.25">
      <c r="B26" s="120"/>
      <c r="C26" s="120"/>
      <c r="D26" s="120"/>
      <c r="E26" s="120"/>
      <c r="F26" s="404"/>
      <c r="G26" s="405"/>
      <c r="H26" s="88"/>
      <c r="I26" s="404"/>
      <c r="J26" s="405"/>
      <c r="K26" s="88"/>
      <c r="L26" s="404"/>
      <c r="M26" s="405"/>
      <c r="N26" s="88"/>
      <c r="O26" s="405"/>
      <c r="P26" s="405"/>
      <c r="Q26" s="405"/>
    </row>
    <row r="27" spans="1:35" x14ac:dyDescent="0.25">
      <c r="B27" s="120"/>
      <c r="C27" s="120"/>
      <c r="D27" s="120"/>
      <c r="E27" s="120"/>
      <c r="F27" s="404"/>
      <c r="G27" s="405"/>
      <c r="H27" s="88"/>
      <c r="I27" s="404"/>
      <c r="J27" s="405"/>
      <c r="K27" s="88"/>
      <c r="L27" s="404"/>
      <c r="M27" s="405"/>
      <c r="N27" s="88"/>
      <c r="O27" s="405"/>
      <c r="P27" s="405"/>
      <c r="Q27" s="120"/>
    </row>
    <row r="28" spans="1:35" x14ac:dyDescent="0.25">
      <c r="B28" s="120"/>
      <c r="C28" s="120"/>
      <c r="D28" s="120"/>
      <c r="E28" s="120"/>
      <c r="F28" s="404"/>
      <c r="G28" s="405"/>
      <c r="H28" s="88"/>
      <c r="I28" s="404"/>
      <c r="J28" s="405"/>
      <c r="K28" s="88"/>
      <c r="L28" s="404"/>
      <c r="M28" s="405"/>
      <c r="N28" s="88"/>
      <c r="O28" s="405"/>
      <c r="P28" s="405"/>
      <c r="Q28" s="120"/>
    </row>
    <row r="29" spans="1:35" x14ac:dyDescent="0.25">
      <c r="B29" s="120"/>
      <c r="C29" s="120"/>
      <c r="D29" s="120"/>
      <c r="E29" s="120"/>
      <c r="F29" s="404"/>
      <c r="G29" s="405"/>
      <c r="H29" s="88"/>
      <c r="I29" s="404"/>
      <c r="J29" s="405"/>
      <c r="K29" s="88"/>
      <c r="L29" s="404"/>
      <c r="M29" s="405"/>
      <c r="N29" s="88"/>
      <c r="O29" s="405"/>
      <c r="P29" s="405"/>
      <c r="Q29" s="120"/>
    </row>
    <row r="30" spans="1:35" x14ac:dyDescent="0.25">
      <c r="B30" s="120"/>
      <c r="C30" s="120"/>
      <c r="D30" s="120"/>
      <c r="E30" s="120"/>
      <c r="F30" s="404"/>
      <c r="G30" s="405"/>
      <c r="H30" s="88"/>
      <c r="I30" s="404"/>
      <c r="J30" s="405"/>
      <c r="K30" s="88"/>
      <c r="L30" s="404"/>
      <c r="M30" s="405"/>
      <c r="N30" s="88"/>
      <c r="O30" s="405"/>
      <c r="P30" s="405"/>
      <c r="Q30" s="120"/>
    </row>
    <row r="31" spans="1:35" x14ac:dyDescent="0.25">
      <c r="B31" s="120"/>
      <c r="C31" s="120"/>
      <c r="D31" s="120"/>
      <c r="E31" s="120"/>
      <c r="F31" s="404"/>
      <c r="G31" s="405"/>
      <c r="H31" s="88"/>
      <c r="I31" s="404"/>
      <c r="J31" s="405"/>
      <c r="K31" s="88"/>
      <c r="L31" s="404"/>
      <c r="M31" s="405"/>
      <c r="N31" s="88"/>
      <c r="O31" s="405"/>
      <c r="P31" s="405"/>
      <c r="Q31" s="120"/>
    </row>
    <row r="32" spans="1:35" x14ac:dyDescent="0.25">
      <c r="B32" s="120"/>
      <c r="C32" s="120"/>
      <c r="D32" s="120"/>
      <c r="E32" s="120"/>
      <c r="F32" s="404"/>
      <c r="G32" s="405"/>
      <c r="H32" s="88"/>
      <c r="I32" s="404"/>
      <c r="J32" s="405"/>
      <c r="K32" s="88"/>
      <c r="L32" s="404"/>
      <c r="M32" s="405"/>
      <c r="N32" s="88"/>
      <c r="O32" s="405"/>
      <c r="P32" s="405"/>
      <c r="Q32" s="120"/>
    </row>
    <row r="33" spans="2:17" x14ac:dyDescent="0.25">
      <c r="B33" s="120"/>
      <c r="C33" s="120"/>
      <c r="D33" s="120"/>
      <c r="E33" s="120"/>
      <c r="F33" s="404"/>
      <c r="G33" s="405"/>
      <c r="H33" s="88"/>
      <c r="I33" s="404"/>
      <c r="J33" s="405"/>
      <c r="K33" s="88"/>
      <c r="L33" s="404"/>
      <c r="M33" s="405"/>
      <c r="N33" s="88"/>
      <c r="O33" s="405"/>
      <c r="P33" s="405"/>
      <c r="Q33" s="120"/>
    </row>
    <row r="34" spans="2:17" x14ac:dyDescent="0.25">
      <c r="B34" s="120"/>
      <c r="C34" s="120"/>
      <c r="D34" s="120"/>
      <c r="E34" s="120"/>
      <c r="F34" s="404"/>
      <c r="G34" s="405"/>
      <c r="H34" s="88"/>
      <c r="I34" s="404"/>
      <c r="J34" s="405"/>
      <c r="K34" s="88"/>
      <c r="L34" s="404"/>
      <c r="M34" s="405"/>
      <c r="N34" s="88"/>
      <c r="O34" s="405"/>
      <c r="P34" s="405"/>
      <c r="Q34" s="120"/>
    </row>
    <row r="35" spans="2:17" x14ac:dyDescent="0.25">
      <c r="B35" s="120"/>
      <c r="C35" s="120"/>
      <c r="D35" s="120"/>
      <c r="E35" s="120"/>
      <c r="F35" s="404"/>
      <c r="G35" s="405"/>
      <c r="H35" s="88"/>
      <c r="I35" s="404"/>
      <c r="J35" s="405"/>
      <c r="K35" s="88"/>
      <c r="L35" s="404"/>
      <c r="M35" s="405"/>
      <c r="N35" s="88"/>
      <c r="O35" s="405"/>
      <c r="P35" s="405"/>
      <c r="Q35" s="120"/>
    </row>
    <row r="36" spans="2:17" x14ac:dyDescent="0.25">
      <c r="B36" s="120"/>
      <c r="C36" s="120"/>
      <c r="D36" s="120"/>
      <c r="E36" s="120"/>
      <c r="F36" s="404"/>
      <c r="G36" s="405"/>
      <c r="H36" s="88"/>
      <c r="I36" s="404"/>
      <c r="J36" s="405"/>
      <c r="K36" s="88"/>
      <c r="L36" s="404"/>
      <c r="M36" s="405"/>
      <c r="N36" s="88"/>
      <c r="O36" s="405"/>
      <c r="P36" s="405"/>
      <c r="Q36" s="120"/>
    </row>
    <row r="37" spans="2:17" x14ac:dyDescent="0.25">
      <c r="B37" s="120"/>
      <c r="C37" s="120"/>
      <c r="D37" s="120"/>
      <c r="E37" s="120"/>
      <c r="F37" s="404"/>
      <c r="G37" s="405"/>
      <c r="H37" s="88"/>
      <c r="I37" s="404"/>
      <c r="J37" s="405"/>
      <c r="K37" s="88"/>
      <c r="L37" s="404"/>
      <c r="M37" s="405"/>
      <c r="N37" s="88"/>
      <c r="O37" s="405"/>
      <c r="P37" s="405"/>
      <c r="Q37" s="120"/>
    </row>
    <row r="38" spans="2:17" x14ac:dyDescent="0.25">
      <c r="B38" s="120"/>
      <c r="C38" s="120"/>
      <c r="D38" s="120"/>
      <c r="E38" s="120"/>
      <c r="F38" s="404"/>
      <c r="G38" s="405"/>
      <c r="H38" s="88"/>
      <c r="I38" s="404"/>
      <c r="J38" s="405"/>
      <c r="K38" s="88"/>
      <c r="L38" s="404"/>
      <c r="M38" s="405"/>
      <c r="N38" s="88"/>
      <c r="O38" s="405"/>
      <c r="P38" s="405"/>
      <c r="Q38" s="120"/>
    </row>
    <row r="39" spans="2:17" x14ac:dyDescent="0.25">
      <c r="B39" s="120"/>
      <c r="C39" s="120"/>
      <c r="D39" s="120"/>
      <c r="E39" s="120"/>
      <c r="F39" s="404"/>
      <c r="G39" s="405"/>
      <c r="H39" s="88"/>
      <c r="I39" s="404"/>
      <c r="J39" s="405"/>
      <c r="K39" s="88"/>
      <c r="L39" s="404"/>
      <c r="M39" s="405"/>
      <c r="N39" s="88"/>
      <c r="O39" s="405"/>
      <c r="P39" s="405"/>
      <c r="Q39" s="120"/>
    </row>
    <row r="40" spans="2:17" x14ac:dyDescent="0.25">
      <c r="B40" s="120"/>
      <c r="C40" s="120"/>
      <c r="D40" s="120"/>
      <c r="E40" s="120"/>
      <c r="F40" s="404"/>
      <c r="G40" s="405"/>
      <c r="H40" s="88"/>
      <c r="I40" s="404"/>
      <c r="J40" s="405"/>
      <c r="K40" s="88"/>
      <c r="L40" s="404"/>
      <c r="M40" s="405"/>
      <c r="N40" s="88"/>
      <c r="O40" s="405"/>
      <c r="P40" s="405"/>
      <c r="Q40" s="120"/>
    </row>
    <row r="41" spans="2:17" x14ac:dyDescent="0.25">
      <c r="B41" s="120"/>
      <c r="C41" s="120"/>
      <c r="D41" s="120"/>
      <c r="E41" s="120"/>
      <c r="F41" s="404"/>
      <c r="G41" s="405"/>
      <c r="H41" s="88"/>
      <c r="I41" s="404"/>
      <c r="J41" s="405"/>
      <c r="K41" s="88"/>
      <c r="L41" s="404"/>
      <c r="M41" s="405"/>
      <c r="N41" s="88"/>
      <c r="O41" s="405"/>
      <c r="P41" s="405"/>
      <c r="Q41" s="120"/>
    </row>
    <row r="42" spans="2:17" x14ac:dyDescent="0.25">
      <c r="B42" s="120"/>
      <c r="C42" s="120"/>
      <c r="D42" s="120"/>
      <c r="E42" s="120"/>
      <c r="F42" s="404"/>
      <c r="G42" s="405"/>
      <c r="H42" s="88"/>
      <c r="I42" s="404"/>
      <c r="J42" s="405"/>
      <c r="K42" s="88"/>
      <c r="L42" s="404"/>
      <c r="M42" s="405"/>
      <c r="N42" s="88"/>
      <c r="O42" s="405"/>
      <c r="P42" s="405"/>
      <c r="Q42" s="120"/>
    </row>
    <row r="43" spans="2:17" x14ac:dyDescent="0.25">
      <c r="B43" s="120"/>
      <c r="C43" s="120"/>
      <c r="D43" s="120"/>
      <c r="E43" s="120"/>
      <c r="F43" s="404"/>
      <c r="G43" s="405"/>
      <c r="H43" s="88"/>
      <c r="I43" s="404"/>
      <c r="J43" s="405"/>
      <c r="K43" s="88"/>
      <c r="L43" s="404"/>
      <c r="M43" s="405"/>
      <c r="N43" s="88"/>
      <c r="O43" s="405"/>
      <c r="P43" s="405"/>
      <c r="Q43" s="120"/>
    </row>
    <row r="44" spans="2:17" x14ac:dyDescent="0.25">
      <c r="B44" s="120"/>
      <c r="C44" s="120"/>
      <c r="D44" s="120"/>
      <c r="E44" s="120"/>
      <c r="F44" s="404"/>
      <c r="G44" s="405"/>
      <c r="H44" s="88"/>
      <c r="I44" s="404"/>
      <c r="J44" s="405"/>
      <c r="K44" s="88"/>
      <c r="L44" s="404"/>
      <c r="M44" s="405"/>
      <c r="N44" s="88"/>
      <c r="O44" s="405"/>
      <c r="P44" s="405"/>
      <c r="Q44" s="120"/>
    </row>
    <row r="45" spans="2:17" x14ac:dyDescent="0.25">
      <c r="B45" s="120"/>
      <c r="C45" s="120"/>
      <c r="D45" s="120"/>
      <c r="E45" s="120"/>
      <c r="F45" s="404"/>
      <c r="G45" s="405"/>
      <c r="H45" s="88"/>
      <c r="I45" s="404"/>
      <c r="J45" s="405"/>
      <c r="K45" s="88"/>
      <c r="L45" s="404"/>
      <c r="M45" s="405"/>
      <c r="N45" s="88"/>
      <c r="O45" s="405"/>
      <c r="P45" s="405"/>
      <c r="Q45" s="120"/>
    </row>
    <row r="46" spans="2:17" x14ac:dyDescent="0.25">
      <c r="B46" s="120"/>
      <c r="C46" s="120"/>
      <c r="D46" s="120"/>
      <c r="E46" s="120"/>
      <c r="F46" s="404"/>
      <c r="G46" s="405"/>
      <c r="H46" s="88"/>
      <c r="I46" s="404"/>
      <c r="J46" s="405"/>
      <c r="K46" s="88"/>
      <c r="L46" s="404"/>
      <c r="M46" s="405"/>
      <c r="N46" s="88"/>
      <c r="O46" s="405"/>
      <c r="P46" s="405"/>
      <c r="Q46" s="120"/>
    </row>
    <row r="47" spans="2:17" x14ac:dyDescent="0.25">
      <c r="B47" s="120"/>
      <c r="C47" s="120"/>
      <c r="D47" s="120"/>
      <c r="E47" s="120"/>
      <c r="F47" s="404"/>
      <c r="G47" s="405"/>
      <c r="H47" s="88"/>
      <c r="I47" s="404"/>
      <c r="J47" s="405"/>
      <c r="K47" s="88"/>
      <c r="L47" s="404"/>
      <c r="M47" s="405"/>
      <c r="N47" s="88"/>
      <c r="O47" s="405"/>
      <c r="P47" s="405"/>
      <c r="Q47" s="120"/>
    </row>
    <row r="48" spans="2:17" x14ac:dyDescent="0.25">
      <c r="B48" s="120"/>
      <c r="C48" s="120"/>
      <c r="D48" s="120"/>
      <c r="E48" s="120"/>
      <c r="F48" s="404"/>
      <c r="G48" s="405"/>
      <c r="H48" s="88"/>
      <c r="I48" s="404"/>
      <c r="J48" s="405"/>
      <c r="K48" s="88"/>
      <c r="L48" s="404"/>
      <c r="M48" s="405"/>
      <c r="N48" s="88"/>
      <c r="O48" s="405"/>
      <c r="P48" s="405"/>
      <c r="Q48" s="120"/>
    </row>
    <row r="49" spans="2:17" x14ac:dyDescent="0.25">
      <c r="B49" s="120"/>
      <c r="C49" s="120"/>
      <c r="D49" s="120"/>
      <c r="E49" s="120"/>
      <c r="F49" s="404"/>
      <c r="G49" s="405"/>
      <c r="H49" s="88"/>
      <c r="I49" s="404"/>
      <c r="J49" s="405"/>
      <c r="K49" s="88"/>
      <c r="L49" s="404"/>
      <c r="M49" s="405"/>
      <c r="N49" s="88"/>
      <c r="O49" s="405"/>
      <c r="P49" s="405"/>
      <c r="Q49" s="120"/>
    </row>
  </sheetData>
  <mergeCells count="11">
    <mergeCell ref="A6:A7"/>
    <mergeCell ref="U6:W6"/>
    <mergeCell ref="R6:T6"/>
    <mergeCell ref="O6:Q6"/>
    <mergeCell ref="B4:N4"/>
    <mergeCell ref="C5:F5"/>
    <mergeCell ref="B6:B7"/>
    <mergeCell ref="C6:C7"/>
    <mergeCell ref="F6:H6"/>
    <mergeCell ref="I6:K6"/>
    <mergeCell ref="L6:N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42"/>
  <sheetViews>
    <sheetView workbookViewId="0">
      <selection activeCell="A25" sqref="A25"/>
    </sheetView>
  </sheetViews>
  <sheetFormatPr baseColWidth="10" defaultRowHeight="15" x14ac:dyDescent="0.25"/>
  <cols>
    <col min="2" max="2" width="46.5703125" bestFit="1" customWidth="1"/>
    <col min="3" max="3" width="28" bestFit="1" customWidth="1"/>
    <col min="4" max="5" width="28" customWidth="1"/>
    <col min="6" max="6" width="20.28515625" bestFit="1" customWidth="1"/>
    <col min="8" max="8" width="16.7109375" bestFit="1" customWidth="1"/>
    <col min="9" max="9" width="22.5703125" bestFit="1" customWidth="1"/>
    <col min="11" max="11" width="16.7109375" bestFit="1" customWidth="1"/>
    <col min="12" max="12" width="21.5703125" bestFit="1" customWidth="1"/>
    <col min="13" max="13" width="9.85546875" bestFit="1" customWidth="1"/>
    <col min="15" max="15" width="15.140625" bestFit="1" customWidth="1"/>
    <col min="17" max="17" width="16.7109375" bestFit="1" customWidth="1"/>
  </cols>
  <sheetData>
    <row r="4" spans="1:26" x14ac:dyDescent="0.25">
      <c r="B4" s="661" t="s">
        <v>6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</row>
    <row r="5" spans="1:26" ht="15.75" thickBot="1" x14ac:dyDescent="0.3">
      <c r="B5" s="32" t="s">
        <v>5</v>
      </c>
      <c r="C5" s="679" t="s">
        <v>38</v>
      </c>
      <c r="D5" s="679"/>
      <c r="E5" s="679"/>
      <c r="F5" s="679"/>
    </row>
    <row r="6" spans="1:26" x14ac:dyDescent="0.25">
      <c r="A6" s="674"/>
      <c r="B6" s="680" t="s">
        <v>0</v>
      </c>
      <c r="C6" s="662" t="s">
        <v>1</v>
      </c>
      <c r="D6" s="662" t="s">
        <v>420</v>
      </c>
      <c r="E6" s="662" t="s">
        <v>147</v>
      </c>
      <c r="F6" s="664">
        <v>2010</v>
      </c>
      <c r="G6" s="665"/>
      <c r="H6" s="666"/>
      <c r="I6" s="667">
        <v>2011</v>
      </c>
      <c r="J6" s="668"/>
      <c r="K6" s="669"/>
      <c r="L6" s="664">
        <v>2012</v>
      </c>
      <c r="M6" s="665"/>
      <c r="N6" s="666"/>
      <c r="O6" s="682">
        <v>2013</v>
      </c>
      <c r="P6" s="683"/>
      <c r="Q6" s="684"/>
      <c r="R6" s="750">
        <v>2014</v>
      </c>
      <c r="S6" s="751"/>
      <c r="T6" s="751"/>
      <c r="U6" s="213"/>
      <c r="V6" s="213">
        <v>2015</v>
      </c>
      <c r="W6" s="213"/>
      <c r="X6" s="213"/>
      <c r="Y6" s="213">
        <v>2016</v>
      </c>
      <c r="Z6" s="213"/>
    </row>
    <row r="7" spans="1:26" ht="15.75" thickBot="1" x14ac:dyDescent="0.3">
      <c r="A7" s="675"/>
      <c r="B7" s="681"/>
      <c r="C7" s="685"/>
      <c r="D7" s="685"/>
      <c r="E7" s="685"/>
      <c r="F7" s="14" t="s">
        <v>3</v>
      </c>
      <c r="G7" s="15" t="s">
        <v>2</v>
      </c>
      <c r="H7" s="16" t="s">
        <v>4</v>
      </c>
      <c r="I7" s="4" t="s">
        <v>3</v>
      </c>
      <c r="J7" s="5" t="s">
        <v>2</v>
      </c>
      <c r="K7" s="6" t="s">
        <v>4</v>
      </c>
      <c r="L7" s="14" t="s">
        <v>3</v>
      </c>
      <c r="M7" s="15" t="s">
        <v>2</v>
      </c>
      <c r="N7" s="16" t="s">
        <v>4</v>
      </c>
      <c r="O7" s="70" t="s">
        <v>3</v>
      </c>
      <c r="P7" s="71" t="s">
        <v>2</v>
      </c>
      <c r="Q7" s="74" t="s">
        <v>4</v>
      </c>
      <c r="R7" s="70" t="s">
        <v>3</v>
      </c>
      <c r="S7" s="71" t="s">
        <v>2</v>
      </c>
      <c r="T7" s="192" t="s">
        <v>4</v>
      </c>
      <c r="U7" s="74" t="s">
        <v>3</v>
      </c>
      <c r="V7" s="74" t="s">
        <v>2</v>
      </c>
      <c r="W7" s="74" t="s">
        <v>857</v>
      </c>
      <c r="X7" s="72"/>
      <c r="Y7" s="72"/>
      <c r="Z7" s="72"/>
    </row>
    <row r="8" spans="1:26" x14ac:dyDescent="0.25">
      <c r="A8" s="3"/>
      <c r="B8" s="185" t="s">
        <v>313</v>
      </c>
      <c r="C8" s="2" t="s">
        <v>68</v>
      </c>
      <c r="D8" s="2"/>
      <c r="E8" s="2"/>
      <c r="F8" s="21"/>
      <c r="G8" s="18"/>
      <c r="H8" s="24"/>
      <c r="I8" s="28">
        <v>40837</v>
      </c>
      <c r="J8" s="12">
        <v>1173329</v>
      </c>
      <c r="K8" s="29">
        <v>170</v>
      </c>
      <c r="L8" s="21"/>
      <c r="M8" s="18"/>
      <c r="N8" s="24"/>
      <c r="O8" s="72"/>
      <c r="P8" s="72"/>
      <c r="Q8" s="77"/>
      <c r="R8" s="72"/>
      <c r="S8" s="72"/>
      <c r="T8" s="214"/>
      <c r="U8" s="72"/>
      <c r="V8" s="72"/>
      <c r="W8" s="72"/>
      <c r="X8" s="72"/>
      <c r="Y8" s="72"/>
      <c r="Z8" s="72"/>
    </row>
    <row r="9" spans="1:26" x14ac:dyDescent="0.25">
      <c r="A9" s="2"/>
      <c r="B9" s="185" t="s">
        <v>314</v>
      </c>
      <c r="C9" s="2" t="s">
        <v>15</v>
      </c>
      <c r="D9" s="2"/>
      <c r="E9" s="2"/>
      <c r="F9" s="21"/>
      <c r="G9" s="18"/>
      <c r="H9" s="24"/>
      <c r="I9" s="28"/>
      <c r="J9" s="12"/>
      <c r="K9" s="29"/>
      <c r="L9" s="21">
        <v>40991</v>
      </c>
      <c r="M9" s="18">
        <v>1351120</v>
      </c>
      <c r="N9" s="24">
        <v>49</v>
      </c>
      <c r="O9" s="72"/>
      <c r="P9" s="72"/>
      <c r="Q9" s="77"/>
      <c r="R9" s="72"/>
      <c r="S9" s="72"/>
      <c r="T9" s="214"/>
      <c r="U9" s="72"/>
      <c r="V9" s="72"/>
      <c r="W9" s="72"/>
      <c r="X9" s="72"/>
      <c r="Y9" s="72"/>
      <c r="Z9" s="72"/>
    </row>
    <row r="10" spans="1:26" x14ac:dyDescent="0.25">
      <c r="A10" s="2"/>
      <c r="B10" s="185" t="s">
        <v>426</v>
      </c>
      <c r="C10" s="2" t="s">
        <v>24</v>
      </c>
      <c r="D10" s="2"/>
      <c r="E10" s="2" t="s">
        <v>427</v>
      </c>
      <c r="F10" s="21"/>
      <c r="G10" s="18"/>
      <c r="H10" s="24"/>
      <c r="I10" s="28"/>
      <c r="J10" s="12"/>
      <c r="K10" s="29"/>
      <c r="L10" s="21"/>
      <c r="M10" s="18"/>
      <c r="N10" s="24"/>
      <c r="O10" s="75">
        <v>41450</v>
      </c>
      <c r="P10" s="72">
        <v>140251</v>
      </c>
      <c r="Q10" s="77">
        <v>1223</v>
      </c>
      <c r="R10" s="72"/>
      <c r="S10" s="72"/>
      <c r="T10" s="214"/>
      <c r="U10" s="72"/>
      <c r="V10" s="72"/>
      <c r="W10" s="72"/>
      <c r="X10" s="72"/>
      <c r="Y10" s="72"/>
      <c r="Z10" s="72"/>
    </row>
    <row r="11" spans="1:26" x14ac:dyDescent="0.25">
      <c r="A11" s="2"/>
      <c r="B11" s="185" t="s">
        <v>864</v>
      </c>
      <c r="C11" s="8" t="s">
        <v>864</v>
      </c>
      <c r="D11" s="2"/>
      <c r="E11" s="2" t="s">
        <v>865</v>
      </c>
      <c r="F11" s="21"/>
      <c r="G11" s="18"/>
      <c r="H11" s="24"/>
      <c r="I11" s="28"/>
      <c r="J11" s="12"/>
      <c r="K11" s="29"/>
      <c r="L11" s="21"/>
      <c r="M11" s="18"/>
      <c r="N11" s="24"/>
      <c r="O11" s="72"/>
      <c r="P11" s="72"/>
      <c r="Q11" s="72"/>
      <c r="R11" s="72"/>
      <c r="S11" s="72"/>
      <c r="T11" s="214"/>
      <c r="U11" s="75">
        <v>42153</v>
      </c>
      <c r="V11" s="72">
        <v>268</v>
      </c>
      <c r="W11" s="72">
        <v>201.66</v>
      </c>
      <c r="X11" s="75">
        <v>42438</v>
      </c>
      <c r="Y11" s="72">
        <v>211.2</v>
      </c>
      <c r="Z11" s="72">
        <v>396</v>
      </c>
    </row>
    <row r="12" spans="1:26" x14ac:dyDescent="0.25">
      <c r="A12" s="2"/>
      <c r="B12" s="185"/>
      <c r="C12" s="2"/>
      <c r="D12" s="2"/>
      <c r="E12" s="2"/>
      <c r="F12" s="21"/>
      <c r="G12" s="18"/>
      <c r="H12" s="24"/>
      <c r="I12" s="28"/>
      <c r="J12" s="12"/>
      <c r="K12" s="29"/>
      <c r="L12" s="21"/>
      <c r="M12" s="18"/>
      <c r="N12" s="24"/>
      <c r="O12" s="72"/>
      <c r="P12" s="72"/>
      <c r="Q12" s="72"/>
      <c r="R12" s="72"/>
      <c r="S12" s="72"/>
      <c r="T12" s="214"/>
      <c r="U12" s="72"/>
      <c r="V12" s="72"/>
      <c r="W12" s="72"/>
      <c r="X12" s="72"/>
      <c r="Y12" s="72"/>
      <c r="Z12" s="72"/>
    </row>
    <row r="13" spans="1:26" x14ac:dyDescent="0.25">
      <c r="A13" s="2"/>
      <c r="B13" s="185"/>
      <c r="C13" s="2"/>
      <c r="D13" s="2"/>
      <c r="E13" s="2"/>
      <c r="F13" s="21"/>
      <c r="G13" s="18"/>
      <c r="H13" s="24"/>
      <c r="I13" s="28"/>
      <c r="J13" s="12"/>
      <c r="K13" s="29"/>
      <c r="L13" s="21"/>
      <c r="M13" s="18"/>
      <c r="N13" s="24"/>
      <c r="O13" s="72"/>
      <c r="P13" s="72"/>
      <c r="Q13" s="79">
        <f>SUM(Q8:Q12)</f>
        <v>1223</v>
      </c>
      <c r="R13" s="72"/>
      <c r="S13" s="72"/>
      <c r="T13" s="214"/>
      <c r="U13" s="72"/>
      <c r="V13" s="72"/>
      <c r="W13" s="72"/>
      <c r="X13" s="72"/>
      <c r="Y13" s="72"/>
      <c r="Z13" s="72"/>
    </row>
    <row r="14" spans="1:26" x14ac:dyDescent="0.25">
      <c r="A14" s="2"/>
      <c r="B14" s="185"/>
      <c r="C14" s="2"/>
      <c r="D14" s="2"/>
      <c r="E14" s="2"/>
      <c r="F14" s="21"/>
      <c r="G14" s="18"/>
      <c r="H14" s="24"/>
      <c r="I14" s="28"/>
      <c r="J14" s="12"/>
      <c r="K14" s="29"/>
      <c r="L14" s="21"/>
      <c r="M14" s="18"/>
      <c r="N14" s="24"/>
      <c r="O14" s="72"/>
      <c r="P14" s="72"/>
      <c r="Q14" s="72"/>
      <c r="R14" s="72"/>
      <c r="S14" s="72"/>
      <c r="T14" s="214"/>
      <c r="U14" s="72"/>
      <c r="V14" s="72"/>
      <c r="W14" s="72"/>
      <c r="X14" s="72"/>
      <c r="Y14" s="72"/>
      <c r="Z14" s="72"/>
    </row>
    <row r="15" spans="1:26" x14ac:dyDescent="0.25">
      <c r="A15" s="2"/>
      <c r="B15" s="185"/>
      <c r="C15" s="2"/>
      <c r="D15" s="2"/>
      <c r="E15" s="2"/>
      <c r="F15" s="21"/>
      <c r="G15" s="18"/>
      <c r="H15" s="24"/>
      <c r="I15" s="28"/>
      <c r="J15" s="12"/>
      <c r="K15" s="29"/>
      <c r="L15" s="21"/>
      <c r="M15" s="18"/>
      <c r="N15" s="24"/>
      <c r="O15" s="72"/>
      <c r="P15" s="72"/>
      <c r="Q15" s="72"/>
      <c r="R15" s="72"/>
      <c r="S15" s="72"/>
      <c r="T15" s="214"/>
      <c r="U15" s="72"/>
      <c r="V15" s="72"/>
      <c r="W15" s="72"/>
      <c r="X15" s="72"/>
      <c r="Y15" s="72"/>
      <c r="Z15" s="72"/>
    </row>
    <row r="16" spans="1:26" x14ac:dyDescent="0.25">
      <c r="A16" s="2"/>
      <c r="B16" s="185"/>
      <c r="C16" s="2"/>
      <c r="D16" s="2"/>
      <c r="E16" s="2"/>
      <c r="F16" s="21"/>
      <c r="G16" s="18"/>
      <c r="H16" s="24"/>
      <c r="I16" s="28"/>
      <c r="J16" s="12"/>
      <c r="K16" s="29"/>
      <c r="L16" s="21"/>
      <c r="M16" s="18"/>
      <c r="N16" s="24"/>
      <c r="O16" s="72"/>
      <c r="P16" s="72"/>
      <c r="Q16" s="72"/>
      <c r="R16" s="72"/>
      <c r="S16" s="72"/>
      <c r="T16" s="214"/>
      <c r="U16" s="72"/>
      <c r="V16" s="72"/>
      <c r="W16" s="72"/>
      <c r="X16" s="72"/>
      <c r="Y16" s="72"/>
      <c r="Z16" s="72"/>
    </row>
    <row r="17" spans="1:26" x14ac:dyDescent="0.25">
      <c r="A17" s="2"/>
      <c r="B17" s="185"/>
      <c r="C17" s="2"/>
      <c r="D17" s="2"/>
      <c r="E17" s="2"/>
      <c r="F17" s="21"/>
      <c r="G17" s="18"/>
      <c r="H17" s="24"/>
      <c r="I17" s="28"/>
      <c r="J17" s="12"/>
      <c r="K17" s="29"/>
      <c r="L17" s="21"/>
      <c r="M17" s="18"/>
      <c r="N17" s="24"/>
      <c r="O17" s="72"/>
      <c r="P17" s="72"/>
      <c r="Q17" s="72"/>
      <c r="R17" s="72"/>
      <c r="S17" s="72"/>
      <c r="T17" s="214"/>
      <c r="U17" s="72"/>
      <c r="V17" s="72"/>
      <c r="W17" s="72"/>
      <c r="X17" s="72"/>
      <c r="Y17" s="72"/>
      <c r="Z17" s="72"/>
    </row>
    <row r="18" spans="1:26" x14ac:dyDescent="0.25">
      <c r="A18" s="2"/>
      <c r="B18" s="185"/>
      <c r="C18" s="2"/>
      <c r="D18" s="2"/>
      <c r="E18" s="2"/>
      <c r="F18" s="21"/>
      <c r="G18" s="18"/>
      <c r="H18" s="24"/>
      <c r="I18" s="28"/>
      <c r="J18" s="12"/>
      <c r="K18" s="29"/>
      <c r="L18" s="21"/>
      <c r="M18" s="18"/>
      <c r="N18" s="24"/>
      <c r="O18" s="72"/>
      <c r="P18" s="72"/>
      <c r="Q18" s="72"/>
      <c r="R18" s="72"/>
      <c r="S18" s="72"/>
      <c r="T18" s="214"/>
      <c r="U18" s="72"/>
      <c r="V18" s="72"/>
      <c r="W18" s="72"/>
      <c r="X18" s="72"/>
      <c r="Y18" s="72"/>
      <c r="Z18" s="72"/>
    </row>
    <row r="19" spans="1:26" x14ac:dyDescent="0.25">
      <c r="A19" s="2"/>
      <c r="B19" s="185"/>
      <c r="C19" s="2"/>
      <c r="D19" s="2"/>
      <c r="E19" s="2"/>
      <c r="F19" s="21"/>
      <c r="G19" s="18"/>
      <c r="H19" s="24"/>
      <c r="I19" s="28"/>
      <c r="J19" s="12"/>
      <c r="K19" s="29"/>
      <c r="L19" s="21"/>
      <c r="M19" s="18"/>
      <c r="N19" s="24"/>
      <c r="O19" s="72"/>
      <c r="P19" s="72"/>
      <c r="Q19" s="72"/>
      <c r="R19" s="72"/>
      <c r="S19" s="72"/>
      <c r="T19" s="214"/>
      <c r="U19" s="72"/>
      <c r="V19" s="72"/>
      <c r="W19" s="72"/>
      <c r="X19" s="72"/>
      <c r="Y19" s="72"/>
      <c r="Z19" s="72"/>
    </row>
    <row r="20" spans="1:26" x14ac:dyDescent="0.25">
      <c r="A20" s="2"/>
      <c r="B20" s="185"/>
      <c r="C20" s="2"/>
      <c r="D20" s="2"/>
      <c r="E20" s="2"/>
      <c r="F20" s="21"/>
      <c r="G20" s="18"/>
      <c r="H20" s="24"/>
      <c r="I20" s="28"/>
      <c r="J20" s="12"/>
      <c r="K20" s="29"/>
      <c r="L20" s="21"/>
      <c r="M20" s="18"/>
      <c r="N20" s="24"/>
    </row>
    <row r="21" spans="1:26" x14ac:dyDescent="0.25">
      <c r="A21" s="2"/>
      <c r="B21" s="185"/>
      <c r="C21" s="2"/>
      <c r="D21" s="2"/>
      <c r="E21" s="2"/>
      <c r="F21" s="21"/>
      <c r="G21" s="18"/>
      <c r="H21" s="24"/>
      <c r="I21" s="28"/>
      <c r="J21" s="12"/>
      <c r="K21" s="29"/>
      <c r="L21" s="21"/>
      <c r="M21" s="18"/>
      <c r="N21" s="24"/>
    </row>
    <row r="22" spans="1:26" x14ac:dyDescent="0.25">
      <c r="A22" s="2"/>
      <c r="B22" s="185"/>
      <c r="C22" s="2"/>
      <c r="D22" s="2"/>
      <c r="E22" s="2"/>
      <c r="F22" s="21"/>
      <c r="G22" s="18"/>
      <c r="H22" s="24"/>
      <c r="I22" s="28"/>
      <c r="J22" s="12"/>
      <c r="K22" s="29"/>
      <c r="L22" s="21"/>
      <c r="M22" s="18"/>
      <c r="N22" s="24"/>
    </row>
    <row r="23" spans="1:26" x14ac:dyDescent="0.25">
      <c r="A23" s="2"/>
      <c r="B23" s="185"/>
      <c r="C23" s="2"/>
      <c r="D23" s="2"/>
      <c r="E23" s="2"/>
      <c r="F23" s="21"/>
      <c r="G23" s="18"/>
      <c r="H23" s="24"/>
      <c r="I23" s="28"/>
      <c r="J23" s="12"/>
      <c r="K23" s="29"/>
      <c r="L23" s="21"/>
      <c r="M23" s="18"/>
      <c r="N23" s="24"/>
    </row>
    <row r="24" spans="1:26" x14ac:dyDescent="0.25">
      <c r="A24" s="2"/>
      <c r="B24" s="185"/>
      <c r="C24" s="2"/>
      <c r="D24" s="2"/>
      <c r="E24" s="2"/>
      <c r="F24" s="21"/>
      <c r="G24" s="18"/>
      <c r="H24" s="24"/>
      <c r="I24" s="28"/>
      <c r="J24" s="12"/>
      <c r="K24" s="29"/>
      <c r="L24" s="21"/>
      <c r="M24" s="18"/>
      <c r="N24" s="24"/>
    </row>
    <row r="25" spans="1:26" x14ac:dyDescent="0.25">
      <c r="A25" s="2"/>
      <c r="B25" s="185"/>
      <c r="C25" s="2"/>
      <c r="D25" s="2"/>
      <c r="E25" s="2"/>
      <c r="F25" s="21"/>
      <c r="G25" s="18"/>
      <c r="H25" s="24"/>
      <c r="I25" s="28"/>
      <c r="J25" s="12"/>
      <c r="K25" s="29"/>
      <c r="L25" s="21"/>
      <c r="M25" s="18"/>
      <c r="N25" s="24"/>
    </row>
    <row r="26" spans="1:26" x14ac:dyDescent="0.25">
      <c r="A26" s="2"/>
      <c r="B26" s="185"/>
      <c r="C26" s="2"/>
      <c r="D26" s="2"/>
      <c r="E26" s="2"/>
      <c r="F26" s="21"/>
      <c r="G26" s="18"/>
      <c r="H26" s="24"/>
      <c r="I26" s="28"/>
      <c r="J26" s="12"/>
      <c r="K26" s="29"/>
      <c r="L26" s="21"/>
      <c r="M26" s="18"/>
      <c r="N26" s="24"/>
    </row>
    <row r="27" spans="1:26" x14ac:dyDescent="0.25">
      <c r="A27" s="2"/>
      <c r="B27" s="185"/>
      <c r="C27" s="2"/>
      <c r="D27" s="2"/>
      <c r="E27" s="2"/>
      <c r="F27" s="21"/>
      <c r="G27" s="18"/>
      <c r="H27" s="24"/>
      <c r="I27" s="28"/>
      <c r="J27" s="12"/>
      <c r="K27" s="29"/>
      <c r="L27" s="21"/>
      <c r="M27" s="18"/>
      <c r="N27" s="24"/>
    </row>
    <row r="28" spans="1:26" x14ac:dyDescent="0.25">
      <c r="A28" s="2"/>
      <c r="B28" s="185"/>
      <c r="C28" s="2"/>
      <c r="D28" s="2"/>
      <c r="E28" s="2"/>
      <c r="F28" s="21"/>
      <c r="G28" s="18"/>
      <c r="H28" s="24"/>
      <c r="I28" s="28"/>
      <c r="J28" s="12"/>
      <c r="K28" s="29"/>
      <c r="L28" s="21"/>
      <c r="M28" s="18"/>
      <c r="N28" s="24"/>
    </row>
    <row r="29" spans="1:26" x14ac:dyDescent="0.25">
      <c r="A29" s="2"/>
      <c r="B29" s="185"/>
      <c r="C29" s="2"/>
      <c r="D29" s="2"/>
      <c r="E29" s="2"/>
      <c r="F29" s="21"/>
      <c r="G29" s="18"/>
      <c r="H29" s="24"/>
      <c r="I29" s="28"/>
      <c r="J29" s="12"/>
      <c r="K29" s="29"/>
      <c r="L29" s="21"/>
      <c r="M29" s="18"/>
      <c r="N29" s="24"/>
    </row>
    <row r="30" spans="1:26" x14ac:dyDescent="0.25">
      <c r="A30" s="2"/>
      <c r="B30" s="185"/>
      <c r="C30" s="2"/>
      <c r="D30" s="2"/>
      <c r="E30" s="2"/>
      <c r="F30" s="21"/>
      <c r="G30" s="18"/>
      <c r="H30" s="24"/>
      <c r="I30" s="28"/>
      <c r="J30" s="12"/>
      <c r="K30" s="29"/>
      <c r="L30" s="21"/>
      <c r="M30" s="18"/>
      <c r="N30" s="24"/>
    </row>
    <row r="31" spans="1:26" x14ac:dyDescent="0.25">
      <c r="A31" s="2"/>
      <c r="B31" s="185"/>
      <c r="C31" s="2"/>
      <c r="D31" s="2"/>
      <c r="E31" s="2"/>
      <c r="F31" s="21"/>
      <c r="G31" s="18"/>
      <c r="H31" s="24"/>
      <c r="I31" s="28"/>
      <c r="J31" s="12"/>
      <c r="K31" s="29"/>
      <c r="L31" s="21"/>
      <c r="M31" s="18"/>
      <c r="N31" s="24"/>
    </row>
    <row r="32" spans="1:26" x14ac:dyDescent="0.25">
      <c r="A32" s="2"/>
      <c r="B32" s="185"/>
      <c r="C32" s="2"/>
      <c r="D32" s="2"/>
      <c r="E32" s="2"/>
      <c r="F32" s="21"/>
      <c r="G32" s="18"/>
      <c r="H32" s="24"/>
      <c r="I32" s="28"/>
      <c r="J32" s="12"/>
      <c r="K32" s="29"/>
      <c r="L32" s="21"/>
      <c r="M32" s="18"/>
      <c r="N32" s="24"/>
    </row>
    <row r="33" spans="1:14" x14ac:dyDescent="0.25">
      <c r="A33" s="2"/>
      <c r="B33" s="185"/>
      <c r="C33" s="2"/>
      <c r="D33" s="2"/>
      <c r="E33" s="2"/>
      <c r="F33" s="21"/>
      <c r="G33" s="18"/>
      <c r="H33" s="24"/>
      <c r="I33" s="28"/>
      <c r="J33" s="12"/>
      <c r="K33" s="29"/>
      <c r="L33" s="21"/>
      <c r="M33" s="18"/>
      <c r="N33" s="24"/>
    </row>
    <row r="34" spans="1:14" x14ac:dyDescent="0.25">
      <c r="A34" s="2"/>
      <c r="B34" s="185"/>
      <c r="C34" s="2"/>
      <c r="D34" s="2"/>
      <c r="E34" s="2"/>
      <c r="F34" s="21"/>
      <c r="G34" s="18"/>
      <c r="H34" s="24"/>
      <c r="I34" s="28"/>
      <c r="J34" s="12"/>
      <c r="K34" s="29"/>
      <c r="L34" s="21"/>
      <c r="M34" s="18"/>
      <c r="N34" s="24"/>
    </row>
    <row r="35" spans="1:14" x14ac:dyDescent="0.25">
      <c r="A35" s="2"/>
      <c r="B35" s="185"/>
      <c r="C35" s="2"/>
      <c r="D35" s="2"/>
      <c r="E35" s="2"/>
      <c r="F35" s="21"/>
      <c r="G35" s="18"/>
      <c r="H35" s="24"/>
      <c r="I35" s="28"/>
      <c r="J35" s="12"/>
      <c r="K35" s="29"/>
      <c r="L35" s="21"/>
      <c r="M35" s="18"/>
      <c r="N35" s="24"/>
    </row>
    <row r="36" spans="1:14" x14ac:dyDescent="0.25">
      <c r="A36" s="2"/>
      <c r="B36" s="185"/>
      <c r="C36" s="2"/>
      <c r="D36" s="2"/>
      <c r="E36" s="2"/>
      <c r="F36" s="21"/>
      <c r="G36" s="18"/>
      <c r="H36" s="24"/>
      <c r="I36" s="28"/>
      <c r="J36" s="12"/>
      <c r="K36" s="29"/>
      <c r="L36" s="21"/>
      <c r="M36" s="18"/>
      <c r="N36" s="24"/>
    </row>
    <row r="37" spans="1:14" x14ac:dyDescent="0.25">
      <c r="A37" s="2"/>
      <c r="B37" s="185"/>
      <c r="C37" s="2"/>
      <c r="D37" s="2"/>
      <c r="E37" s="2"/>
      <c r="F37" s="21"/>
      <c r="G37" s="18"/>
      <c r="H37" s="24"/>
      <c r="I37" s="28"/>
      <c r="J37" s="12"/>
      <c r="K37" s="29"/>
      <c r="L37" s="21"/>
      <c r="M37" s="18"/>
      <c r="N37" s="24"/>
    </row>
    <row r="38" spans="1:14" x14ac:dyDescent="0.25">
      <c r="A38" s="2"/>
      <c r="B38" s="185"/>
      <c r="C38" s="2"/>
      <c r="D38" s="2"/>
      <c r="E38" s="2"/>
      <c r="F38" s="21"/>
      <c r="G38" s="18"/>
      <c r="H38" s="24"/>
      <c r="I38" s="28"/>
      <c r="J38" s="12"/>
      <c r="K38" s="29"/>
      <c r="L38" s="21"/>
      <c r="M38" s="18"/>
      <c r="N38" s="24"/>
    </row>
    <row r="39" spans="1:14" x14ac:dyDescent="0.25">
      <c r="A39" s="2"/>
      <c r="B39" s="185"/>
      <c r="C39" s="2"/>
      <c r="D39" s="2"/>
      <c r="E39" s="2"/>
      <c r="F39" s="21"/>
      <c r="G39" s="18"/>
      <c r="H39" s="24"/>
      <c r="I39" s="28"/>
      <c r="J39" s="12"/>
      <c r="K39" s="29"/>
      <c r="L39" s="21"/>
      <c r="M39" s="18"/>
      <c r="N39" s="24"/>
    </row>
    <row r="40" spans="1:14" x14ac:dyDescent="0.25">
      <c r="A40" s="2"/>
      <c r="B40" s="185"/>
      <c r="C40" s="2"/>
      <c r="D40" s="2"/>
      <c r="E40" s="2"/>
      <c r="F40" s="21"/>
      <c r="G40" s="18"/>
      <c r="H40" s="24"/>
      <c r="I40" s="28"/>
      <c r="J40" s="12"/>
      <c r="K40" s="29"/>
      <c r="L40" s="21"/>
      <c r="M40" s="18"/>
      <c r="N40" s="24"/>
    </row>
    <row r="41" spans="1:14" x14ac:dyDescent="0.25">
      <c r="A41" s="2"/>
      <c r="B41" s="185"/>
      <c r="C41" s="2"/>
      <c r="D41" s="2"/>
      <c r="E41" s="2"/>
      <c r="F41" s="21"/>
      <c r="G41" s="18"/>
      <c r="H41" s="24"/>
      <c r="I41" s="28"/>
      <c r="J41" s="12"/>
      <c r="K41" s="29"/>
      <c r="L41" s="21"/>
      <c r="M41" s="18"/>
      <c r="N41" s="24"/>
    </row>
    <row r="42" spans="1:14" ht="15.75" thickBot="1" x14ac:dyDescent="0.3">
      <c r="A42" s="2"/>
      <c r="B42" s="522"/>
      <c r="C42" s="10"/>
      <c r="D42" s="10"/>
      <c r="E42" s="10"/>
      <c r="F42" s="22"/>
      <c r="G42" s="19"/>
      <c r="H42" s="25"/>
      <c r="I42" s="30"/>
      <c r="J42" s="13"/>
      <c r="K42" s="31"/>
      <c r="L42" s="22"/>
      <c r="M42" s="19"/>
      <c r="N42" s="25"/>
    </row>
  </sheetData>
  <mergeCells count="12">
    <mergeCell ref="A6:A7"/>
    <mergeCell ref="R6:T6"/>
    <mergeCell ref="O6:Q6"/>
    <mergeCell ref="B4:N4"/>
    <mergeCell ref="C5:F5"/>
    <mergeCell ref="B6:B7"/>
    <mergeCell ref="C6:C7"/>
    <mergeCell ref="F6:H6"/>
    <mergeCell ref="I6:K6"/>
    <mergeCell ref="L6:N6"/>
    <mergeCell ref="E6:E7"/>
    <mergeCell ref="D6:D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7"/>
  <sheetViews>
    <sheetView topLeftCell="L1" workbookViewId="0">
      <selection activeCell="O8" sqref="O8"/>
    </sheetView>
  </sheetViews>
  <sheetFormatPr baseColWidth="10" defaultRowHeight="15" x14ac:dyDescent="0.25"/>
  <cols>
    <col min="2" max="2" width="25.140625" bestFit="1" customWidth="1"/>
    <col min="3" max="3" width="41.42578125" bestFit="1" customWidth="1"/>
    <col min="4" max="5" width="21.5703125" customWidth="1"/>
    <col min="6" max="6" width="22.5703125" bestFit="1" customWidth="1"/>
    <col min="8" max="8" width="16.7109375" bestFit="1" customWidth="1"/>
    <col min="9" max="9" width="20.5703125" bestFit="1" customWidth="1"/>
    <col min="11" max="11" width="16.7109375" bestFit="1" customWidth="1"/>
    <col min="12" max="12" width="20.5703125" bestFit="1" customWidth="1"/>
    <col min="15" max="15" width="15.140625" bestFit="1" customWidth="1"/>
    <col min="17" max="17" width="16.7109375" bestFit="1" customWidth="1"/>
  </cols>
  <sheetData>
    <row r="4" spans="1:20" x14ac:dyDescent="0.25">
      <c r="B4" s="661" t="s">
        <v>6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</row>
    <row r="5" spans="1:20" ht="15.75" thickBot="1" x14ac:dyDescent="0.3">
      <c r="B5" s="500" t="s">
        <v>5</v>
      </c>
      <c r="C5" s="752" t="s">
        <v>37</v>
      </c>
      <c r="D5" s="752"/>
      <c r="E5" s="752"/>
      <c r="F5" s="752"/>
    </row>
    <row r="6" spans="1:20" x14ac:dyDescent="0.25">
      <c r="A6" s="674"/>
      <c r="B6" s="680" t="s">
        <v>0</v>
      </c>
      <c r="C6" s="662" t="s">
        <v>1</v>
      </c>
      <c r="D6" s="662" t="s">
        <v>420</v>
      </c>
      <c r="E6" s="662" t="s">
        <v>147</v>
      </c>
      <c r="F6" s="664">
        <v>2010</v>
      </c>
      <c r="G6" s="665"/>
      <c r="H6" s="666"/>
      <c r="I6" s="667">
        <v>2011</v>
      </c>
      <c r="J6" s="668"/>
      <c r="K6" s="669"/>
      <c r="L6" s="664">
        <v>2012</v>
      </c>
      <c r="M6" s="665"/>
      <c r="N6" s="666"/>
      <c r="O6" s="682">
        <v>2013</v>
      </c>
      <c r="P6" s="683"/>
      <c r="Q6" s="684"/>
    </row>
    <row r="7" spans="1:20" ht="15.75" thickBot="1" x14ac:dyDescent="0.3">
      <c r="A7" s="675"/>
      <c r="B7" s="681"/>
      <c r="C7" s="685"/>
      <c r="D7" s="685"/>
      <c r="E7" s="685"/>
      <c r="F7" s="14" t="s">
        <v>3</v>
      </c>
      <c r="G7" s="15" t="s">
        <v>2</v>
      </c>
      <c r="H7" s="16" t="s">
        <v>4</v>
      </c>
      <c r="I7" s="4" t="s">
        <v>3</v>
      </c>
      <c r="J7" s="5" t="s">
        <v>2</v>
      </c>
      <c r="K7" s="6" t="s">
        <v>4</v>
      </c>
      <c r="L7" s="14" t="s">
        <v>3</v>
      </c>
      <c r="M7" s="15" t="s">
        <v>2</v>
      </c>
      <c r="N7" s="16" t="s">
        <v>4</v>
      </c>
      <c r="O7" s="70" t="s">
        <v>3</v>
      </c>
      <c r="P7" s="71" t="s">
        <v>2</v>
      </c>
      <c r="Q7" s="74"/>
      <c r="R7" s="247"/>
      <c r="S7" s="248"/>
      <c r="T7" s="248"/>
    </row>
    <row r="8" spans="1:20" x14ac:dyDescent="0.25">
      <c r="A8" s="3"/>
      <c r="B8" s="400" t="s">
        <v>315</v>
      </c>
      <c r="C8" s="3" t="s">
        <v>124</v>
      </c>
      <c r="D8" s="3"/>
      <c r="E8" s="3"/>
      <c r="F8" s="20">
        <v>40247</v>
      </c>
      <c r="G8" s="33">
        <v>787201</v>
      </c>
      <c r="H8" s="23">
        <v>163</v>
      </c>
      <c r="I8" s="26">
        <v>40995</v>
      </c>
      <c r="J8" s="11">
        <v>1351122</v>
      </c>
      <c r="K8" s="27"/>
      <c r="L8" s="20">
        <v>40995</v>
      </c>
      <c r="M8" s="17">
        <v>1351122</v>
      </c>
      <c r="N8" s="23">
        <v>344</v>
      </c>
      <c r="O8" s="72"/>
      <c r="P8" s="72" t="s">
        <v>458</v>
      </c>
      <c r="Q8" s="73">
        <v>185</v>
      </c>
    </row>
    <row r="9" spans="1:20" x14ac:dyDescent="0.25">
      <c r="A9" s="3"/>
      <c r="B9" s="185" t="s">
        <v>440</v>
      </c>
      <c r="C9" s="2" t="s">
        <v>12</v>
      </c>
      <c r="D9" s="2"/>
      <c r="E9" s="2"/>
      <c r="F9" s="21"/>
      <c r="G9" s="33"/>
      <c r="H9" s="24"/>
      <c r="I9" s="28"/>
      <c r="J9" s="12"/>
      <c r="K9" s="29"/>
      <c r="L9" s="21"/>
      <c r="M9" s="18"/>
      <c r="N9" s="24"/>
      <c r="O9" s="75">
        <v>41477</v>
      </c>
      <c r="P9" s="72">
        <v>140259</v>
      </c>
      <c r="Q9" s="77">
        <v>185</v>
      </c>
    </row>
    <row r="10" spans="1:20" x14ac:dyDescent="0.25">
      <c r="A10" s="3"/>
      <c r="B10" s="185" t="s">
        <v>619</v>
      </c>
      <c r="C10" s="2" t="s">
        <v>620</v>
      </c>
      <c r="D10" s="2"/>
      <c r="E10" s="2"/>
      <c r="F10" s="21"/>
      <c r="G10" s="33"/>
      <c r="H10" s="24"/>
      <c r="I10" s="28"/>
      <c r="J10" s="12"/>
      <c r="K10" s="29"/>
      <c r="L10" s="21"/>
      <c r="M10" s="18"/>
      <c r="N10" s="24"/>
      <c r="O10" s="75">
        <v>41738</v>
      </c>
      <c r="P10" s="160" t="s">
        <v>621</v>
      </c>
      <c r="Q10" s="72">
        <v>392</v>
      </c>
    </row>
    <row r="11" spans="1:20" x14ac:dyDescent="0.25">
      <c r="A11" s="2"/>
      <c r="B11" s="185"/>
      <c r="C11" s="2"/>
      <c r="D11" s="2"/>
      <c r="E11" s="2"/>
      <c r="F11" s="21"/>
      <c r="G11" s="18"/>
      <c r="H11" s="24"/>
      <c r="I11" s="28"/>
      <c r="J11" s="12"/>
      <c r="K11" s="29"/>
      <c r="L11" s="21"/>
      <c r="M11" s="18"/>
      <c r="N11" s="24"/>
      <c r="O11" s="72"/>
      <c r="P11" s="72"/>
      <c r="Q11" s="74">
        <f>SUM(Q8:Q10)</f>
        <v>762</v>
      </c>
    </row>
    <row r="12" spans="1:20" x14ac:dyDescent="0.25">
      <c r="A12" s="2"/>
      <c r="B12" s="185"/>
      <c r="C12" s="2"/>
      <c r="D12" s="2"/>
      <c r="E12" s="2"/>
      <c r="F12" s="21"/>
      <c r="G12" s="18"/>
      <c r="H12" s="24"/>
      <c r="I12" s="28"/>
      <c r="J12" s="12"/>
      <c r="K12" s="29"/>
      <c r="L12" s="21"/>
      <c r="M12" s="18"/>
      <c r="N12" s="24"/>
      <c r="O12" s="72"/>
      <c r="P12" s="72"/>
      <c r="Q12" s="72"/>
    </row>
    <row r="13" spans="1:20" x14ac:dyDescent="0.25">
      <c r="A13" s="2"/>
      <c r="B13" s="185"/>
      <c r="C13" s="2"/>
      <c r="D13" s="2"/>
      <c r="E13" s="2"/>
      <c r="F13" s="21"/>
      <c r="G13" s="18"/>
      <c r="H13" s="24"/>
      <c r="I13" s="28"/>
      <c r="J13" s="12"/>
      <c r="K13" s="29"/>
      <c r="L13" s="21"/>
      <c r="M13" s="18"/>
      <c r="N13" s="24"/>
      <c r="O13" s="72"/>
      <c r="P13" s="72"/>
      <c r="Q13" s="72"/>
    </row>
    <row r="14" spans="1:20" x14ac:dyDescent="0.25">
      <c r="A14" s="2"/>
      <c r="B14" s="185"/>
      <c r="C14" s="2"/>
      <c r="D14" s="2"/>
      <c r="E14" s="2"/>
      <c r="F14" s="21"/>
      <c r="G14" s="18"/>
      <c r="H14" s="24"/>
      <c r="I14" s="28"/>
      <c r="J14" s="12"/>
      <c r="K14" s="29"/>
      <c r="L14" s="21"/>
      <c r="M14" s="18"/>
      <c r="N14" s="24"/>
      <c r="O14" s="72"/>
      <c r="P14" s="72"/>
      <c r="Q14" s="72"/>
    </row>
    <row r="15" spans="1:20" x14ac:dyDescent="0.25">
      <c r="A15" s="2"/>
      <c r="B15" s="185"/>
      <c r="C15" s="2"/>
      <c r="D15" s="2"/>
      <c r="E15" s="2"/>
      <c r="F15" s="21"/>
      <c r="G15" s="18"/>
      <c r="H15" s="24"/>
      <c r="I15" s="28"/>
      <c r="J15" s="12"/>
      <c r="K15" s="29"/>
      <c r="L15" s="21"/>
      <c r="M15" s="18"/>
      <c r="N15" s="24"/>
      <c r="O15" s="72"/>
      <c r="P15" s="72"/>
      <c r="Q15" s="72"/>
    </row>
    <row r="16" spans="1:20" x14ac:dyDescent="0.25">
      <c r="A16" s="2"/>
      <c r="B16" s="185"/>
      <c r="C16" s="2"/>
      <c r="D16" s="2"/>
      <c r="E16" s="2"/>
      <c r="F16" s="21"/>
      <c r="G16" s="18"/>
      <c r="H16" s="24"/>
      <c r="I16" s="28"/>
      <c r="J16" s="12"/>
      <c r="K16" s="29"/>
      <c r="L16" s="21"/>
      <c r="M16" s="18"/>
      <c r="N16" s="24"/>
      <c r="O16" s="72"/>
      <c r="P16" s="72"/>
      <c r="Q16" s="72"/>
    </row>
    <row r="17" spans="1:17" x14ac:dyDescent="0.25">
      <c r="A17" s="2"/>
      <c r="B17" s="185"/>
      <c r="C17" s="2"/>
      <c r="D17" s="2"/>
      <c r="E17" s="2"/>
      <c r="F17" s="21"/>
      <c r="G17" s="18"/>
      <c r="H17" s="24"/>
      <c r="I17" s="28"/>
      <c r="J17" s="12"/>
      <c r="K17" s="29"/>
      <c r="L17" s="21"/>
      <c r="M17" s="18"/>
      <c r="N17" s="24"/>
      <c r="O17" s="72"/>
      <c r="P17" s="72"/>
      <c r="Q17" s="72"/>
    </row>
    <row r="18" spans="1:17" x14ac:dyDescent="0.25">
      <c r="A18" s="2"/>
      <c r="B18" s="185"/>
      <c r="C18" s="2"/>
      <c r="D18" s="2"/>
      <c r="E18" s="2"/>
      <c r="F18" s="21"/>
      <c r="G18" s="18"/>
      <c r="H18" s="24"/>
      <c r="I18" s="28"/>
      <c r="J18" s="12"/>
      <c r="K18" s="29"/>
      <c r="L18" s="21"/>
      <c r="M18" s="18"/>
      <c r="N18" s="24"/>
      <c r="O18" s="72"/>
      <c r="P18" s="72"/>
      <c r="Q18" s="72"/>
    </row>
    <row r="19" spans="1:17" x14ac:dyDescent="0.25">
      <c r="A19" s="2"/>
      <c r="B19" s="185"/>
      <c r="C19" s="2"/>
      <c r="D19" s="2"/>
      <c r="E19" s="2"/>
      <c r="F19" s="21"/>
      <c r="G19" s="18"/>
      <c r="H19" s="24"/>
      <c r="I19" s="28"/>
      <c r="J19" s="12"/>
      <c r="K19" s="29"/>
      <c r="L19" s="21"/>
      <c r="M19" s="18"/>
      <c r="N19" s="24"/>
      <c r="O19" s="72"/>
      <c r="P19" s="72"/>
      <c r="Q19" s="72"/>
    </row>
    <row r="20" spans="1:17" x14ac:dyDescent="0.25">
      <c r="A20" s="2"/>
      <c r="B20" s="185"/>
      <c r="C20" s="2"/>
      <c r="D20" s="2"/>
      <c r="E20" s="2"/>
      <c r="F20" s="21"/>
      <c r="G20" s="18"/>
      <c r="H20" s="24"/>
      <c r="I20" s="28"/>
      <c r="J20" s="12"/>
      <c r="K20" s="29"/>
      <c r="L20" s="21"/>
      <c r="M20" s="18"/>
      <c r="N20" s="24"/>
      <c r="O20" s="72"/>
      <c r="P20" s="72"/>
      <c r="Q20" s="72"/>
    </row>
    <row r="21" spans="1:17" x14ac:dyDescent="0.25">
      <c r="A21" s="2"/>
      <c r="B21" s="185"/>
      <c r="C21" s="2"/>
      <c r="D21" s="2"/>
      <c r="E21" s="2"/>
      <c r="F21" s="21"/>
      <c r="G21" s="18"/>
      <c r="H21" s="24"/>
      <c r="I21" s="28"/>
      <c r="J21" s="12"/>
      <c r="K21" s="29"/>
      <c r="L21" s="21"/>
      <c r="M21" s="18"/>
      <c r="N21" s="24"/>
      <c r="O21" s="72"/>
      <c r="P21" s="72"/>
      <c r="Q21" s="72"/>
    </row>
    <row r="22" spans="1:17" x14ac:dyDescent="0.25">
      <c r="A22" s="2"/>
      <c r="B22" s="185"/>
      <c r="C22" s="2"/>
      <c r="D22" s="2"/>
      <c r="E22" s="2"/>
      <c r="F22" s="21"/>
      <c r="G22" s="18"/>
      <c r="H22" s="24"/>
      <c r="I22" s="28"/>
      <c r="J22" s="12"/>
      <c r="K22" s="29"/>
      <c r="L22" s="21"/>
      <c r="M22" s="18"/>
      <c r="N22" s="24"/>
      <c r="O22" s="72"/>
      <c r="P22" s="72"/>
      <c r="Q22" s="72"/>
    </row>
    <row r="23" spans="1:17" x14ac:dyDescent="0.25">
      <c r="A23" s="2"/>
      <c r="B23" s="185"/>
      <c r="C23" s="2"/>
      <c r="D23" s="2"/>
      <c r="E23" s="2"/>
      <c r="F23" s="21"/>
      <c r="G23" s="18"/>
      <c r="H23" s="24"/>
      <c r="I23" s="28"/>
      <c r="J23" s="12"/>
      <c r="K23" s="29"/>
      <c r="L23" s="21"/>
      <c r="M23" s="18"/>
      <c r="N23" s="24"/>
      <c r="O23" s="72"/>
      <c r="P23" s="72"/>
      <c r="Q23" s="72"/>
    </row>
    <row r="24" spans="1:17" x14ac:dyDescent="0.25">
      <c r="A24" s="2"/>
      <c r="B24" s="185"/>
      <c r="C24" s="2"/>
      <c r="D24" s="2"/>
      <c r="E24" s="2"/>
      <c r="F24" s="21"/>
      <c r="G24" s="18"/>
      <c r="H24" s="24"/>
      <c r="I24" s="28"/>
      <c r="J24" s="12"/>
      <c r="K24" s="29"/>
      <c r="L24" s="21"/>
      <c r="M24" s="18"/>
      <c r="N24" s="24"/>
      <c r="O24" s="72"/>
      <c r="P24" s="72"/>
      <c r="Q24" s="72"/>
    </row>
    <row r="25" spans="1:17" x14ac:dyDescent="0.25">
      <c r="A25" s="2"/>
      <c r="B25" s="185"/>
      <c r="C25" s="2"/>
      <c r="D25" s="2"/>
      <c r="E25" s="2"/>
      <c r="F25" s="21"/>
      <c r="G25" s="18"/>
      <c r="H25" s="24"/>
      <c r="I25" s="28"/>
      <c r="J25" s="12"/>
      <c r="K25" s="29"/>
      <c r="L25" s="21"/>
      <c r="M25" s="18"/>
      <c r="N25" s="24"/>
    </row>
    <row r="26" spans="1:17" x14ac:dyDescent="0.25">
      <c r="A26" s="2"/>
      <c r="B26" s="185"/>
      <c r="C26" s="2"/>
      <c r="D26" s="2"/>
      <c r="E26" s="2"/>
      <c r="F26" s="21"/>
      <c r="G26" s="18"/>
      <c r="H26" s="24"/>
      <c r="I26" s="28"/>
      <c r="J26" s="12"/>
      <c r="K26" s="29"/>
      <c r="L26" s="21"/>
      <c r="M26" s="18"/>
      <c r="N26" s="24"/>
    </row>
    <row r="27" spans="1:17" x14ac:dyDescent="0.25">
      <c r="A27" s="2"/>
      <c r="B27" s="185"/>
      <c r="C27" s="2"/>
      <c r="D27" s="2"/>
      <c r="E27" s="2"/>
      <c r="F27" s="21"/>
      <c r="G27" s="18"/>
      <c r="H27" s="24"/>
      <c r="I27" s="28"/>
      <c r="J27" s="12"/>
      <c r="K27" s="29"/>
      <c r="L27" s="21"/>
      <c r="M27" s="18"/>
      <c r="N27" s="24"/>
    </row>
    <row r="28" spans="1:17" x14ac:dyDescent="0.25">
      <c r="A28" s="2"/>
      <c r="B28" s="185"/>
      <c r="C28" s="2"/>
      <c r="D28" s="2"/>
      <c r="E28" s="2"/>
      <c r="F28" s="21"/>
      <c r="G28" s="18"/>
      <c r="H28" s="24"/>
      <c r="I28" s="28"/>
      <c r="J28" s="12"/>
      <c r="K28" s="29"/>
      <c r="L28" s="21"/>
      <c r="M28" s="18"/>
      <c r="N28" s="24"/>
    </row>
    <row r="29" spans="1:17" x14ac:dyDescent="0.25">
      <c r="A29" s="2"/>
      <c r="B29" s="185"/>
      <c r="C29" s="2"/>
      <c r="D29" s="2"/>
      <c r="E29" s="2"/>
      <c r="F29" s="21"/>
      <c r="G29" s="18"/>
      <c r="H29" s="24"/>
      <c r="I29" s="28"/>
      <c r="J29" s="12"/>
      <c r="K29" s="29"/>
      <c r="L29" s="21"/>
      <c r="M29" s="18"/>
      <c r="N29" s="24"/>
    </row>
    <row r="30" spans="1:17" x14ac:dyDescent="0.25">
      <c r="A30" s="2"/>
      <c r="B30" s="185"/>
      <c r="C30" s="2"/>
      <c r="D30" s="2"/>
      <c r="E30" s="2"/>
      <c r="F30" s="21"/>
      <c r="G30" s="18"/>
      <c r="H30" s="24"/>
      <c r="I30" s="28"/>
      <c r="J30" s="12"/>
      <c r="K30" s="29"/>
      <c r="L30" s="21"/>
      <c r="M30" s="18"/>
      <c r="N30" s="24"/>
    </row>
    <row r="31" spans="1:17" x14ac:dyDescent="0.25">
      <c r="A31" s="2"/>
      <c r="B31" s="185"/>
      <c r="C31" s="2"/>
      <c r="D31" s="2"/>
      <c r="E31" s="2"/>
      <c r="F31" s="21"/>
      <c r="G31" s="18"/>
      <c r="H31" s="24"/>
      <c r="I31" s="28"/>
      <c r="J31" s="12"/>
      <c r="K31" s="29"/>
      <c r="L31" s="21"/>
      <c r="M31" s="18"/>
      <c r="N31" s="24"/>
    </row>
    <row r="32" spans="1:17" x14ac:dyDescent="0.25">
      <c r="A32" s="2"/>
      <c r="B32" s="185"/>
      <c r="C32" s="2"/>
      <c r="D32" s="2"/>
      <c r="E32" s="2"/>
      <c r="F32" s="21"/>
      <c r="G32" s="18"/>
      <c r="H32" s="24"/>
      <c r="I32" s="28"/>
      <c r="J32" s="12"/>
      <c r="K32" s="29"/>
      <c r="L32" s="21"/>
      <c r="M32" s="18"/>
      <c r="N32" s="24"/>
    </row>
    <row r="33" spans="1:14" x14ac:dyDescent="0.25">
      <c r="A33" s="2"/>
      <c r="B33" s="185"/>
      <c r="C33" s="2"/>
      <c r="D33" s="2"/>
      <c r="E33" s="2"/>
      <c r="F33" s="21"/>
      <c r="G33" s="18"/>
      <c r="H33" s="24"/>
      <c r="I33" s="28"/>
      <c r="J33" s="12"/>
      <c r="K33" s="29"/>
      <c r="L33" s="21"/>
      <c r="M33" s="18"/>
      <c r="N33" s="24"/>
    </row>
    <row r="34" spans="1:14" x14ac:dyDescent="0.25">
      <c r="A34" s="2"/>
      <c r="B34" s="185"/>
      <c r="C34" s="2"/>
      <c r="D34" s="2"/>
      <c r="E34" s="2"/>
      <c r="F34" s="21"/>
      <c r="G34" s="18"/>
      <c r="H34" s="24"/>
      <c r="I34" s="28"/>
      <c r="J34" s="12"/>
      <c r="K34" s="29"/>
      <c r="L34" s="21"/>
      <c r="M34" s="18"/>
      <c r="N34" s="24"/>
    </row>
    <row r="35" spans="1:14" x14ac:dyDescent="0.25">
      <c r="A35" s="2"/>
      <c r="B35" s="185"/>
      <c r="C35" s="2"/>
      <c r="D35" s="2"/>
      <c r="E35" s="2"/>
      <c r="F35" s="21"/>
      <c r="G35" s="18"/>
      <c r="H35" s="24"/>
      <c r="I35" s="28"/>
      <c r="J35" s="12"/>
      <c r="K35" s="29"/>
      <c r="L35" s="21"/>
      <c r="M35" s="18"/>
      <c r="N35" s="24"/>
    </row>
    <row r="36" spans="1:14" x14ac:dyDescent="0.25">
      <c r="A36" s="2"/>
      <c r="B36" s="185"/>
      <c r="C36" s="2"/>
      <c r="D36" s="2"/>
      <c r="E36" s="2"/>
      <c r="F36" s="21"/>
      <c r="G36" s="18"/>
      <c r="H36" s="24"/>
      <c r="I36" s="28"/>
      <c r="J36" s="12"/>
      <c r="K36" s="29"/>
      <c r="L36" s="21"/>
      <c r="M36" s="18"/>
      <c r="N36" s="24"/>
    </row>
    <row r="37" spans="1:14" x14ac:dyDescent="0.25">
      <c r="A37" s="2"/>
      <c r="B37" s="185"/>
      <c r="C37" s="2"/>
      <c r="D37" s="2"/>
      <c r="E37" s="2"/>
      <c r="F37" s="21"/>
      <c r="G37" s="18"/>
      <c r="H37" s="24"/>
      <c r="I37" s="28"/>
      <c r="J37" s="12"/>
      <c r="K37" s="29"/>
      <c r="L37" s="21"/>
      <c r="M37" s="18"/>
      <c r="N37" s="24"/>
    </row>
    <row r="38" spans="1:14" x14ac:dyDescent="0.25">
      <c r="A38" s="2"/>
      <c r="B38" s="185"/>
      <c r="C38" s="2"/>
      <c r="D38" s="2"/>
      <c r="E38" s="2"/>
      <c r="F38" s="21"/>
      <c r="G38" s="18"/>
      <c r="H38" s="24"/>
      <c r="I38" s="28"/>
      <c r="J38" s="12"/>
      <c r="K38" s="29"/>
      <c r="L38" s="21"/>
      <c r="M38" s="18"/>
      <c r="N38" s="24"/>
    </row>
    <row r="39" spans="1:14" x14ac:dyDescent="0.25">
      <c r="A39" s="2"/>
      <c r="B39" s="185"/>
      <c r="C39" s="2"/>
      <c r="D39" s="2"/>
      <c r="E39" s="2"/>
      <c r="F39" s="21"/>
      <c r="G39" s="18"/>
      <c r="H39" s="24"/>
      <c r="I39" s="28"/>
      <c r="J39" s="12"/>
      <c r="K39" s="29"/>
      <c r="L39" s="21"/>
      <c r="M39" s="18"/>
      <c r="N39" s="24"/>
    </row>
    <row r="40" spans="1:14" x14ac:dyDescent="0.25">
      <c r="A40" s="2"/>
      <c r="B40" s="185"/>
      <c r="C40" s="2"/>
      <c r="D40" s="2"/>
      <c r="E40" s="2"/>
      <c r="F40" s="21"/>
      <c r="G40" s="18"/>
      <c r="H40" s="24"/>
      <c r="I40" s="28"/>
      <c r="J40" s="12"/>
      <c r="K40" s="29"/>
      <c r="L40" s="21"/>
      <c r="M40" s="18"/>
      <c r="N40" s="24"/>
    </row>
    <row r="41" spans="1:14" x14ac:dyDescent="0.25">
      <c r="A41" s="2"/>
      <c r="B41" s="185"/>
      <c r="C41" s="2"/>
      <c r="D41" s="2"/>
      <c r="E41" s="2"/>
      <c r="F41" s="21"/>
      <c r="G41" s="18"/>
      <c r="H41" s="24"/>
      <c r="I41" s="28"/>
      <c r="J41" s="12"/>
      <c r="K41" s="29"/>
      <c r="L41" s="21"/>
      <c r="M41" s="18"/>
      <c r="N41" s="24"/>
    </row>
    <row r="42" spans="1:14" x14ac:dyDescent="0.25">
      <c r="A42" s="2"/>
      <c r="B42" s="185"/>
      <c r="C42" s="2"/>
      <c r="D42" s="2"/>
      <c r="E42" s="2"/>
      <c r="F42" s="21"/>
      <c r="G42" s="18"/>
      <c r="H42" s="24"/>
      <c r="I42" s="28"/>
      <c r="J42" s="12"/>
      <c r="K42" s="29"/>
      <c r="L42" s="21"/>
      <c r="M42" s="18"/>
      <c r="N42" s="24"/>
    </row>
    <row r="43" spans="1:14" x14ac:dyDescent="0.25">
      <c r="A43" s="2"/>
      <c r="B43" s="185"/>
      <c r="C43" s="2"/>
      <c r="D43" s="2"/>
      <c r="E43" s="2"/>
      <c r="F43" s="21"/>
      <c r="G43" s="18"/>
      <c r="H43" s="24"/>
      <c r="I43" s="28"/>
      <c r="J43" s="12"/>
      <c r="K43" s="29"/>
      <c r="L43" s="21"/>
      <c r="M43" s="18"/>
      <c r="N43" s="24"/>
    </row>
    <row r="44" spans="1:14" x14ac:dyDescent="0.25">
      <c r="A44" s="2"/>
      <c r="B44" s="185"/>
      <c r="C44" s="2"/>
      <c r="D44" s="2"/>
      <c r="E44" s="2"/>
      <c r="F44" s="21"/>
      <c r="G44" s="18"/>
      <c r="H44" s="24"/>
      <c r="I44" s="28"/>
      <c r="J44" s="12"/>
      <c r="K44" s="29"/>
      <c r="L44" s="21"/>
      <c r="M44" s="18"/>
      <c r="N44" s="24"/>
    </row>
    <row r="45" spans="1:14" x14ac:dyDescent="0.25">
      <c r="A45" s="2"/>
      <c r="B45" s="185"/>
      <c r="C45" s="2"/>
      <c r="D45" s="2"/>
      <c r="E45" s="2"/>
      <c r="F45" s="21"/>
      <c r="G45" s="18"/>
      <c r="H45" s="24"/>
      <c r="I45" s="28"/>
      <c r="J45" s="12"/>
      <c r="K45" s="29"/>
      <c r="L45" s="21"/>
      <c r="M45" s="18"/>
      <c r="N45" s="24"/>
    </row>
    <row r="46" spans="1:14" x14ac:dyDescent="0.25">
      <c r="A46" s="2"/>
      <c r="B46" s="185"/>
      <c r="C46" s="2"/>
      <c r="D46" s="2"/>
      <c r="E46" s="2"/>
      <c r="F46" s="21"/>
      <c r="G46" s="18"/>
      <c r="H46" s="24"/>
      <c r="I46" s="28"/>
      <c r="J46" s="12"/>
      <c r="K46" s="29"/>
      <c r="L46" s="21"/>
      <c r="M46" s="18"/>
      <c r="N46" s="24"/>
    </row>
    <row r="47" spans="1:14" ht="15.75" thickBot="1" x14ac:dyDescent="0.3">
      <c r="A47" s="2"/>
      <c r="B47" s="522"/>
      <c r="C47" s="10"/>
      <c r="D47" s="10"/>
      <c r="E47" s="10"/>
      <c r="F47" s="22"/>
      <c r="G47" s="19"/>
      <c r="H47" s="25"/>
      <c r="I47" s="30"/>
      <c r="J47" s="13"/>
      <c r="K47" s="31"/>
      <c r="L47" s="22"/>
      <c r="M47" s="19"/>
      <c r="N47" s="25"/>
    </row>
  </sheetData>
  <mergeCells count="11">
    <mergeCell ref="A6:A7"/>
    <mergeCell ref="O6:Q6"/>
    <mergeCell ref="B4:N4"/>
    <mergeCell ref="C5:F5"/>
    <mergeCell ref="B6:B7"/>
    <mergeCell ref="C6:C7"/>
    <mergeCell ref="F6:H6"/>
    <mergeCell ref="I6:K6"/>
    <mergeCell ref="L6:N6"/>
    <mergeCell ref="D6:D7"/>
    <mergeCell ref="E6:E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F47"/>
  <sheetViews>
    <sheetView workbookViewId="0">
      <selection activeCell="B66" sqref="B66"/>
    </sheetView>
  </sheetViews>
  <sheetFormatPr baseColWidth="10" defaultRowHeight="15" x14ac:dyDescent="0.25"/>
  <cols>
    <col min="2" max="2" width="30.28515625" bestFit="1" customWidth="1"/>
    <col min="3" max="3" width="35.42578125" bestFit="1" customWidth="1"/>
    <col min="4" max="4" width="27.42578125" customWidth="1"/>
    <col min="5" max="5" width="29.85546875" customWidth="1"/>
    <col min="6" max="6" width="20.5703125" customWidth="1"/>
    <col min="7" max="8" width="11.42578125" customWidth="1"/>
    <col min="9" max="9" width="20" customWidth="1"/>
    <col min="10" max="10" width="11.42578125" customWidth="1"/>
    <col min="11" max="11" width="16.7109375" customWidth="1"/>
    <col min="12" max="12" width="21.5703125" customWidth="1"/>
    <col min="13" max="14" width="11.42578125" customWidth="1"/>
    <col min="17" max="17" width="18.7109375" customWidth="1"/>
    <col min="30" max="30" width="13.5703125" bestFit="1" customWidth="1"/>
    <col min="32" max="32" width="12.42578125" bestFit="1" customWidth="1"/>
  </cols>
  <sheetData>
    <row r="4" spans="1:32" x14ac:dyDescent="0.25">
      <c r="B4" s="106" t="s">
        <v>6</v>
      </c>
      <c r="C4" s="106"/>
      <c r="D4" s="118"/>
      <c r="E4" s="81"/>
      <c r="F4" s="106"/>
      <c r="G4" s="106"/>
      <c r="H4" s="106"/>
      <c r="I4" s="106"/>
      <c r="J4" s="106"/>
      <c r="K4" s="106"/>
      <c r="L4" s="106"/>
      <c r="M4" s="106"/>
      <c r="N4" s="106"/>
    </row>
    <row r="5" spans="1:32" ht="15.75" thickBot="1" x14ac:dyDescent="0.3">
      <c r="B5" s="32" t="s">
        <v>5</v>
      </c>
      <c r="C5" s="114" t="s">
        <v>42</v>
      </c>
      <c r="D5" s="119"/>
      <c r="F5" s="114"/>
    </row>
    <row r="6" spans="1:32" ht="15.75" x14ac:dyDescent="0.25">
      <c r="A6" s="674"/>
      <c r="B6" s="504" t="s">
        <v>0</v>
      </c>
      <c r="C6" s="107" t="s">
        <v>1</v>
      </c>
      <c r="D6" s="662" t="s">
        <v>420</v>
      </c>
      <c r="E6" s="753" t="s">
        <v>147</v>
      </c>
      <c r="F6" s="108">
        <v>2010</v>
      </c>
      <c r="G6" s="109"/>
      <c r="H6" s="110"/>
      <c r="I6" s="111">
        <v>2011</v>
      </c>
      <c r="J6" s="112"/>
      <c r="K6" s="113"/>
      <c r="L6" s="108">
        <v>2012</v>
      </c>
      <c r="M6" s="109"/>
      <c r="N6" s="110"/>
      <c r="O6" s="683">
        <v>2013</v>
      </c>
      <c r="P6" s="683"/>
      <c r="Q6" s="684"/>
      <c r="R6" s="683">
        <v>2014</v>
      </c>
      <c r="S6" s="683"/>
      <c r="T6" s="684"/>
      <c r="U6" s="208"/>
      <c r="V6" s="256">
        <v>2015</v>
      </c>
      <c r="W6" s="208"/>
      <c r="X6" s="206"/>
      <c r="Y6" s="257">
        <v>2016</v>
      </c>
      <c r="Z6" s="206"/>
      <c r="AA6" s="254"/>
      <c r="AB6" s="255">
        <v>2017</v>
      </c>
      <c r="AC6" s="254"/>
      <c r="AD6" s="2"/>
      <c r="AE6" s="382">
        <v>2018</v>
      </c>
      <c r="AF6" s="2"/>
    </row>
    <row r="7" spans="1:32" ht="15.75" thickBot="1" x14ac:dyDescent="0.3">
      <c r="A7" s="675"/>
      <c r="B7" s="505"/>
      <c r="C7" s="115"/>
      <c r="D7" s="685"/>
      <c r="E7" s="754"/>
      <c r="F7" s="14" t="s">
        <v>3</v>
      </c>
      <c r="G7" s="15" t="s">
        <v>2</v>
      </c>
      <c r="H7" s="16" t="s">
        <v>4</v>
      </c>
      <c r="I7" s="4" t="s">
        <v>3</v>
      </c>
      <c r="J7" s="5" t="s">
        <v>2</v>
      </c>
      <c r="K7" s="6" t="s">
        <v>4</v>
      </c>
      <c r="L7" s="14" t="s">
        <v>3</v>
      </c>
      <c r="M7" s="15" t="s">
        <v>2</v>
      </c>
      <c r="N7" s="16" t="s">
        <v>4</v>
      </c>
      <c r="O7" s="87" t="s">
        <v>3</v>
      </c>
      <c r="P7" s="71" t="s">
        <v>2</v>
      </c>
      <c r="Q7" s="74" t="s">
        <v>4</v>
      </c>
      <c r="R7" s="157" t="s">
        <v>3</v>
      </c>
      <c r="S7" s="100" t="s">
        <v>2</v>
      </c>
      <c r="T7" s="423" t="s">
        <v>4</v>
      </c>
      <c r="U7" s="173" t="s">
        <v>3</v>
      </c>
      <c r="V7" s="173" t="s">
        <v>2</v>
      </c>
      <c r="W7" s="173" t="s">
        <v>857</v>
      </c>
      <c r="X7" s="2"/>
      <c r="Y7" s="2"/>
      <c r="Z7" s="2"/>
      <c r="AA7" s="250"/>
      <c r="AB7" s="250"/>
      <c r="AC7" s="250"/>
      <c r="AD7" s="2" t="s">
        <v>974</v>
      </c>
      <c r="AE7" s="2" t="s">
        <v>538</v>
      </c>
      <c r="AF7" s="2" t="s">
        <v>975</v>
      </c>
    </row>
    <row r="8" spans="1:32" x14ac:dyDescent="0.25">
      <c r="A8" s="398" t="s">
        <v>108</v>
      </c>
      <c r="B8" s="526" t="s">
        <v>316</v>
      </c>
      <c r="C8" s="398" t="s">
        <v>12</v>
      </c>
      <c r="D8" s="3"/>
      <c r="E8" s="11" t="s">
        <v>337</v>
      </c>
      <c r="F8" s="20">
        <v>40200</v>
      </c>
      <c r="G8" s="33">
        <v>787108</v>
      </c>
      <c r="H8" s="23">
        <v>1137</v>
      </c>
      <c r="I8" s="26">
        <v>40563</v>
      </c>
      <c r="J8" s="11">
        <v>1173154</v>
      </c>
      <c r="K8" s="27">
        <v>1193</v>
      </c>
      <c r="L8" s="20">
        <v>40953</v>
      </c>
      <c r="M8" s="17">
        <v>1351029</v>
      </c>
      <c r="N8" s="23">
        <v>1197</v>
      </c>
      <c r="O8" s="75">
        <v>41319</v>
      </c>
      <c r="P8" s="72">
        <v>140122</v>
      </c>
      <c r="Q8" s="76">
        <v>1223</v>
      </c>
      <c r="R8" s="78">
        <v>41676</v>
      </c>
      <c r="S8" s="146" t="s">
        <v>558</v>
      </c>
      <c r="T8" s="193">
        <v>1332</v>
      </c>
      <c r="U8" s="78">
        <v>42041</v>
      </c>
      <c r="V8" s="146" t="s">
        <v>761</v>
      </c>
      <c r="W8" s="2">
        <v>195</v>
      </c>
      <c r="X8" s="78">
        <v>42408</v>
      </c>
      <c r="Y8" s="2">
        <v>348</v>
      </c>
      <c r="Z8" s="2">
        <v>204.21</v>
      </c>
      <c r="AA8" s="253">
        <v>42783</v>
      </c>
      <c r="AB8" s="250">
        <v>554</v>
      </c>
      <c r="AC8" s="250">
        <v>224.68</v>
      </c>
      <c r="AD8" s="78">
        <v>43140</v>
      </c>
      <c r="AE8" s="2">
        <v>693</v>
      </c>
      <c r="AF8" s="2">
        <v>235.62</v>
      </c>
    </row>
    <row r="9" spans="1:32" x14ac:dyDescent="0.25">
      <c r="A9" s="209">
        <v>1</v>
      </c>
      <c r="B9" s="185" t="s">
        <v>876</v>
      </c>
      <c r="C9" s="2" t="s">
        <v>877</v>
      </c>
      <c r="D9" s="2"/>
      <c r="E9" s="29" t="s">
        <v>878</v>
      </c>
      <c r="F9" s="21"/>
      <c r="G9" s="33"/>
      <c r="H9" s="24"/>
      <c r="I9" s="28"/>
      <c r="J9" s="12"/>
      <c r="K9" s="29"/>
      <c r="L9" s="21"/>
      <c r="M9" s="18"/>
      <c r="N9" s="24"/>
      <c r="O9" s="72"/>
      <c r="P9" s="72"/>
      <c r="Q9" s="72"/>
      <c r="R9" s="2"/>
      <c r="S9" s="2"/>
      <c r="T9" s="193"/>
      <c r="U9" s="2"/>
      <c r="V9" s="2"/>
      <c r="W9" s="2" t="s">
        <v>834</v>
      </c>
      <c r="X9" s="78">
        <v>42523</v>
      </c>
      <c r="Y9" s="2">
        <v>442</v>
      </c>
      <c r="Z9" s="2">
        <v>558.85</v>
      </c>
      <c r="AA9" s="250"/>
      <c r="AB9" s="250"/>
      <c r="AC9" s="250"/>
      <c r="AD9" s="2"/>
      <c r="AE9" s="2"/>
      <c r="AF9" s="2"/>
    </row>
    <row r="10" spans="1:32" x14ac:dyDescent="0.25">
      <c r="A10" s="2"/>
      <c r="B10" s="185"/>
      <c r="C10" s="2"/>
      <c r="D10" s="2"/>
      <c r="E10" s="29"/>
      <c r="F10" s="21"/>
      <c r="G10" s="33"/>
      <c r="H10" s="24"/>
      <c r="I10" s="28"/>
      <c r="J10" s="12"/>
      <c r="K10" s="29"/>
      <c r="L10" s="21"/>
      <c r="M10" s="18"/>
      <c r="N10" s="24"/>
      <c r="O10" s="72"/>
      <c r="P10" s="72"/>
      <c r="Q10" s="72"/>
      <c r="R10" s="2"/>
      <c r="S10" s="2"/>
      <c r="T10" s="193"/>
      <c r="U10" s="2"/>
      <c r="V10" s="2"/>
      <c r="W10" s="2"/>
      <c r="X10" s="2"/>
      <c r="Y10" s="2"/>
      <c r="Z10" s="2"/>
      <c r="AA10" s="250"/>
      <c r="AB10" s="250"/>
      <c r="AC10" s="250"/>
      <c r="AD10" s="2"/>
      <c r="AE10" s="2"/>
      <c r="AF10" s="2"/>
    </row>
    <row r="11" spans="1:32" x14ac:dyDescent="0.25">
      <c r="A11" s="2"/>
      <c r="B11" s="185"/>
      <c r="C11" s="2"/>
      <c r="D11" s="2"/>
      <c r="E11" s="29"/>
      <c r="F11" s="21"/>
      <c r="G11" s="18"/>
      <c r="H11" s="24"/>
      <c r="I11" s="28"/>
      <c r="J11" s="12"/>
      <c r="K11" s="29"/>
      <c r="L11" s="21"/>
      <c r="M11" s="18"/>
      <c r="N11" s="24"/>
      <c r="O11" s="72"/>
      <c r="P11" s="72"/>
      <c r="Q11" s="79">
        <f>SUM(Q8:Q10)</f>
        <v>1223</v>
      </c>
      <c r="R11" s="2"/>
      <c r="S11" s="2"/>
      <c r="T11" s="193"/>
      <c r="U11" s="2"/>
      <c r="V11" s="2"/>
      <c r="W11" s="2"/>
      <c r="X11" s="2"/>
      <c r="Y11" s="2"/>
      <c r="Z11" s="2"/>
      <c r="AA11" s="250"/>
      <c r="AB11" s="250"/>
      <c r="AC11" s="250"/>
      <c r="AD11" s="2"/>
      <c r="AE11" s="2"/>
      <c r="AF11" s="2"/>
    </row>
    <row r="12" spans="1:32" x14ac:dyDescent="0.25">
      <c r="A12" s="2"/>
      <c r="B12" s="185"/>
      <c r="C12" s="2"/>
      <c r="D12" s="2"/>
      <c r="E12" s="29"/>
      <c r="F12" s="21"/>
      <c r="G12" s="18"/>
      <c r="H12" s="24"/>
      <c r="I12" s="28"/>
      <c r="J12" s="12"/>
      <c r="K12" s="29"/>
      <c r="L12" s="21"/>
      <c r="M12" s="18"/>
      <c r="N12" s="24"/>
      <c r="O12" s="72"/>
      <c r="P12" s="72"/>
      <c r="Q12" s="72"/>
    </row>
    <row r="13" spans="1:32" x14ac:dyDescent="0.25">
      <c r="A13" s="2"/>
      <c r="B13" s="185"/>
      <c r="C13" s="2"/>
      <c r="D13" s="2"/>
      <c r="E13" s="29"/>
      <c r="F13" s="21"/>
      <c r="G13" s="18"/>
      <c r="H13" s="24"/>
      <c r="I13" s="28"/>
      <c r="J13" s="12"/>
      <c r="K13" s="29"/>
      <c r="L13" s="21"/>
      <c r="M13" s="18"/>
      <c r="N13" s="24"/>
      <c r="O13" s="72"/>
      <c r="P13" s="72"/>
      <c r="Q13" s="72"/>
    </row>
    <row r="14" spans="1:32" x14ac:dyDescent="0.25">
      <c r="A14" s="2"/>
      <c r="B14" s="185"/>
      <c r="C14" s="2"/>
      <c r="D14" s="2"/>
      <c r="E14" s="29"/>
      <c r="F14" s="21"/>
      <c r="G14" s="18"/>
      <c r="H14" s="24"/>
      <c r="I14" s="28"/>
      <c r="J14" s="12"/>
      <c r="K14" s="29"/>
      <c r="L14" s="21"/>
      <c r="M14" s="18"/>
      <c r="N14" s="24"/>
      <c r="O14" s="72"/>
      <c r="P14" s="72"/>
      <c r="Q14" s="72"/>
    </row>
    <row r="15" spans="1:32" x14ac:dyDescent="0.25">
      <c r="A15" s="2"/>
      <c r="B15" s="185"/>
      <c r="C15" s="2"/>
      <c r="D15" s="2"/>
      <c r="E15" s="29"/>
      <c r="F15" s="21"/>
      <c r="G15" s="18"/>
      <c r="H15" s="24"/>
      <c r="I15" s="28"/>
      <c r="J15" s="12"/>
      <c r="K15" s="29"/>
      <c r="L15" s="21"/>
      <c r="M15" s="18"/>
      <c r="N15" s="24"/>
      <c r="O15" s="72"/>
      <c r="P15" s="72"/>
      <c r="Q15" s="72"/>
    </row>
    <row r="16" spans="1:32" x14ac:dyDescent="0.25">
      <c r="A16" s="2"/>
      <c r="B16" s="185"/>
      <c r="C16" s="2"/>
      <c r="D16" s="2"/>
      <c r="E16" s="29"/>
      <c r="F16" s="21"/>
      <c r="G16" s="18"/>
      <c r="H16" s="24"/>
      <c r="I16" s="28"/>
      <c r="J16" s="12"/>
      <c r="K16" s="29"/>
      <c r="L16" s="21"/>
      <c r="M16" s="18"/>
      <c r="N16" s="24"/>
      <c r="O16" s="72"/>
      <c r="P16" s="72"/>
      <c r="Q16" s="72"/>
    </row>
    <row r="17" spans="1:17" x14ac:dyDescent="0.25">
      <c r="A17" s="2"/>
      <c r="B17" s="185"/>
      <c r="C17" s="2"/>
      <c r="D17" s="2"/>
      <c r="E17" s="29"/>
      <c r="F17" s="21"/>
      <c r="G17" s="18"/>
      <c r="H17" s="24"/>
      <c r="I17" s="28"/>
      <c r="J17" s="12"/>
      <c r="K17" s="29"/>
      <c r="L17" s="21"/>
      <c r="M17" s="18"/>
      <c r="N17" s="24"/>
      <c r="O17" s="72"/>
      <c r="P17" s="72"/>
      <c r="Q17" s="72"/>
    </row>
    <row r="18" spans="1:17" x14ac:dyDescent="0.25">
      <c r="A18" s="2"/>
      <c r="B18" s="185"/>
      <c r="C18" s="2"/>
      <c r="D18" s="2"/>
      <c r="E18" s="29"/>
      <c r="F18" s="21"/>
      <c r="G18" s="18"/>
      <c r="H18" s="24"/>
      <c r="I18" s="28"/>
      <c r="J18" s="12"/>
      <c r="K18" s="29"/>
      <c r="L18" s="21"/>
      <c r="M18" s="18"/>
      <c r="N18" s="24"/>
      <c r="O18" s="72"/>
      <c r="P18" s="72"/>
      <c r="Q18" s="72"/>
    </row>
    <row r="19" spans="1:17" x14ac:dyDescent="0.25">
      <c r="A19" s="2"/>
      <c r="B19" s="185"/>
      <c r="C19" s="2"/>
      <c r="D19" s="2"/>
      <c r="E19" s="29"/>
      <c r="F19" s="21"/>
      <c r="G19" s="18"/>
      <c r="H19" s="24"/>
      <c r="I19" s="28"/>
      <c r="J19" s="12"/>
      <c r="K19" s="29"/>
      <c r="L19" s="21"/>
      <c r="M19" s="18"/>
      <c r="N19" s="24"/>
      <c r="O19" s="72"/>
      <c r="P19" s="72"/>
      <c r="Q19" s="72"/>
    </row>
    <row r="20" spans="1:17" x14ac:dyDescent="0.25">
      <c r="A20" s="2"/>
      <c r="B20" s="185"/>
      <c r="C20" s="2"/>
      <c r="D20" s="2"/>
      <c r="E20" s="29"/>
      <c r="F20" s="21"/>
      <c r="G20" s="18"/>
      <c r="H20" s="24"/>
      <c r="I20" s="28"/>
      <c r="J20" s="12"/>
      <c r="K20" s="29"/>
      <c r="L20" s="21"/>
      <c r="M20" s="18"/>
      <c r="N20" s="24"/>
      <c r="O20" s="72"/>
      <c r="P20" s="72"/>
      <c r="Q20" s="72"/>
    </row>
    <row r="21" spans="1:17" x14ac:dyDescent="0.25">
      <c r="A21" s="2"/>
      <c r="B21" s="185"/>
      <c r="C21" s="2"/>
      <c r="D21" s="2"/>
      <c r="E21" s="29"/>
      <c r="F21" s="21"/>
      <c r="G21" s="18"/>
      <c r="H21" s="24"/>
      <c r="I21" s="28"/>
      <c r="J21" s="12"/>
      <c r="K21" s="29"/>
      <c r="L21" s="21"/>
      <c r="M21" s="18"/>
      <c r="N21" s="24"/>
      <c r="O21" s="72"/>
      <c r="P21" s="72"/>
      <c r="Q21" s="72"/>
    </row>
    <row r="22" spans="1:17" x14ac:dyDescent="0.25">
      <c r="A22" s="2"/>
      <c r="B22" s="185"/>
      <c r="C22" s="2"/>
      <c r="D22" s="2"/>
      <c r="E22" s="29"/>
      <c r="F22" s="21"/>
      <c r="G22" s="18"/>
      <c r="H22" s="24"/>
      <c r="I22" s="28"/>
      <c r="J22" s="12"/>
      <c r="K22" s="29"/>
      <c r="L22" s="21"/>
      <c r="M22" s="18"/>
      <c r="N22" s="24"/>
      <c r="O22" s="72"/>
      <c r="P22" s="72"/>
      <c r="Q22" s="72"/>
    </row>
    <row r="23" spans="1:17" x14ac:dyDescent="0.25">
      <c r="A23" s="2"/>
      <c r="B23" s="185"/>
      <c r="C23" s="2"/>
      <c r="D23" s="2"/>
      <c r="E23" s="29"/>
      <c r="F23" s="21"/>
      <c r="G23" s="18"/>
      <c r="H23" s="24"/>
      <c r="I23" s="28"/>
      <c r="J23" s="12"/>
      <c r="K23" s="29"/>
      <c r="L23" s="21"/>
      <c r="M23" s="18"/>
      <c r="N23" s="24"/>
      <c r="O23" s="72"/>
      <c r="P23" s="72"/>
      <c r="Q23" s="72"/>
    </row>
    <row r="24" spans="1:17" x14ac:dyDescent="0.25">
      <c r="A24" s="2"/>
      <c r="B24" s="185"/>
      <c r="C24" s="2"/>
      <c r="D24" s="2"/>
      <c r="E24" s="29"/>
      <c r="F24" s="21"/>
      <c r="G24" s="18"/>
      <c r="H24" s="24"/>
      <c r="I24" s="28"/>
      <c r="J24" s="12"/>
      <c r="K24" s="29"/>
      <c r="L24" s="21"/>
      <c r="M24" s="18"/>
      <c r="N24" s="24"/>
      <c r="O24" s="72"/>
      <c r="P24" s="72"/>
      <c r="Q24" s="72"/>
    </row>
    <row r="25" spans="1:17" x14ac:dyDescent="0.25">
      <c r="A25" s="2"/>
      <c r="B25" s="185"/>
      <c r="C25" s="2"/>
      <c r="D25" s="120"/>
      <c r="E25" s="88"/>
      <c r="F25" s="21"/>
      <c r="G25" s="18"/>
      <c r="H25" s="24"/>
      <c r="I25" s="28"/>
      <c r="J25" s="12"/>
      <c r="K25" s="29"/>
      <c r="L25" s="21"/>
      <c r="M25" s="18"/>
      <c r="N25" s="24"/>
    </row>
    <row r="26" spans="1:17" x14ac:dyDescent="0.25">
      <c r="A26" s="2"/>
      <c r="B26" s="185"/>
      <c r="C26" s="2"/>
      <c r="D26" s="120"/>
      <c r="E26" s="88"/>
      <c r="F26" s="21"/>
      <c r="G26" s="18"/>
      <c r="H26" s="24"/>
      <c r="I26" s="28"/>
      <c r="J26" s="12"/>
      <c r="K26" s="29"/>
      <c r="L26" s="21"/>
      <c r="M26" s="18"/>
      <c r="N26" s="24"/>
    </row>
    <row r="27" spans="1:17" x14ac:dyDescent="0.25">
      <c r="A27" s="2"/>
      <c r="B27" s="185"/>
      <c r="C27" s="2"/>
      <c r="D27" s="120"/>
      <c r="E27" s="88"/>
      <c r="F27" s="21"/>
      <c r="G27" s="18"/>
      <c r="H27" s="24"/>
      <c r="I27" s="28"/>
      <c r="J27" s="12"/>
      <c r="K27" s="29"/>
      <c r="L27" s="21"/>
      <c r="M27" s="18"/>
      <c r="N27" s="24"/>
    </row>
    <row r="28" spans="1:17" x14ac:dyDescent="0.25">
      <c r="A28" s="2"/>
      <c r="B28" s="185"/>
      <c r="C28" s="2"/>
      <c r="D28" s="120"/>
      <c r="E28" s="88"/>
      <c r="F28" s="21"/>
      <c r="G28" s="18"/>
      <c r="H28" s="24"/>
      <c r="I28" s="28"/>
      <c r="J28" s="12"/>
      <c r="K28" s="29"/>
      <c r="L28" s="21"/>
      <c r="M28" s="18"/>
      <c r="N28" s="24"/>
    </row>
    <row r="29" spans="1:17" x14ac:dyDescent="0.25">
      <c r="A29" s="2"/>
      <c r="B29" s="185"/>
      <c r="C29" s="2"/>
      <c r="D29" s="120"/>
      <c r="E29" s="88"/>
      <c r="F29" s="21"/>
      <c r="G29" s="18"/>
      <c r="H29" s="24"/>
      <c r="I29" s="28"/>
      <c r="J29" s="12"/>
      <c r="K29" s="29"/>
      <c r="L29" s="21"/>
      <c r="M29" s="18"/>
      <c r="N29" s="24"/>
    </row>
    <row r="30" spans="1:17" x14ac:dyDescent="0.25">
      <c r="A30" s="2"/>
      <c r="B30" s="185"/>
      <c r="C30" s="2"/>
      <c r="D30" s="120"/>
      <c r="E30" s="88"/>
      <c r="F30" s="21"/>
      <c r="G30" s="18"/>
      <c r="H30" s="24"/>
      <c r="I30" s="28"/>
      <c r="J30" s="12"/>
      <c r="K30" s="29"/>
      <c r="L30" s="21"/>
      <c r="M30" s="18"/>
      <c r="N30" s="24"/>
    </row>
    <row r="31" spans="1:17" x14ac:dyDescent="0.25">
      <c r="A31" s="2"/>
      <c r="B31" s="185"/>
      <c r="C31" s="2"/>
      <c r="D31" s="120"/>
      <c r="E31" s="88"/>
      <c r="F31" s="21"/>
      <c r="G31" s="18"/>
      <c r="H31" s="24"/>
      <c r="I31" s="28"/>
      <c r="J31" s="12"/>
      <c r="K31" s="29"/>
      <c r="L31" s="21"/>
      <c r="M31" s="18"/>
      <c r="N31" s="24"/>
    </row>
    <row r="32" spans="1:17" x14ac:dyDescent="0.25">
      <c r="A32" s="2"/>
      <c r="B32" s="185"/>
      <c r="C32" s="2"/>
      <c r="D32" s="120"/>
      <c r="E32" s="88"/>
      <c r="F32" s="21"/>
      <c r="G32" s="18"/>
      <c r="H32" s="24"/>
      <c r="I32" s="28"/>
      <c r="J32" s="12"/>
      <c r="K32" s="29"/>
      <c r="L32" s="21"/>
      <c r="M32" s="18"/>
      <c r="N32" s="24"/>
    </row>
    <row r="33" spans="1:14" x14ac:dyDescent="0.25">
      <c r="A33" s="2"/>
      <c r="B33" s="185"/>
      <c r="C33" s="2"/>
      <c r="D33" s="120"/>
      <c r="E33" s="88"/>
      <c r="F33" s="21"/>
      <c r="G33" s="18"/>
      <c r="H33" s="24"/>
      <c r="I33" s="28"/>
      <c r="J33" s="12"/>
      <c r="K33" s="29"/>
      <c r="L33" s="21"/>
      <c r="M33" s="18"/>
      <c r="N33" s="24"/>
    </row>
    <row r="34" spans="1:14" x14ac:dyDescent="0.25">
      <c r="A34" s="2"/>
      <c r="B34" s="185"/>
      <c r="C34" s="2"/>
      <c r="D34" s="120"/>
      <c r="E34" s="88"/>
      <c r="F34" s="21"/>
      <c r="G34" s="18"/>
      <c r="H34" s="24"/>
      <c r="I34" s="28"/>
      <c r="J34" s="12"/>
      <c r="K34" s="29"/>
      <c r="L34" s="21"/>
      <c r="M34" s="18"/>
      <c r="N34" s="24"/>
    </row>
    <row r="35" spans="1:14" x14ac:dyDescent="0.25">
      <c r="A35" s="2"/>
      <c r="B35" s="185"/>
      <c r="C35" s="2"/>
      <c r="D35" s="120"/>
      <c r="E35" s="88"/>
      <c r="F35" s="21"/>
      <c r="G35" s="18"/>
      <c r="H35" s="24"/>
      <c r="I35" s="28"/>
      <c r="J35" s="12"/>
      <c r="K35" s="29"/>
      <c r="L35" s="21"/>
      <c r="M35" s="18"/>
      <c r="N35" s="24"/>
    </row>
    <row r="36" spans="1:14" x14ac:dyDescent="0.25">
      <c r="A36" s="2"/>
      <c r="B36" s="185"/>
      <c r="C36" s="2"/>
      <c r="D36" s="120"/>
      <c r="E36" s="88"/>
      <c r="F36" s="21"/>
      <c r="G36" s="18"/>
      <c r="H36" s="24"/>
      <c r="I36" s="28"/>
      <c r="J36" s="12"/>
      <c r="K36" s="29"/>
      <c r="L36" s="21"/>
      <c r="M36" s="18"/>
      <c r="N36" s="24"/>
    </row>
    <row r="37" spans="1:14" x14ac:dyDescent="0.25">
      <c r="A37" s="2"/>
      <c r="B37" s="185"/>
      <c r="C37" s="2"/>
      <c r="D37" s="120"/>
      <c r="E37" s="88"/>
      <c r="F37" s="21"/>
      <c r="G37" s="18"/>
      <c r="H37" s="24"/>
      <c r="I37" s="28"/>
      <c r="J37" s="12"/>
      <c r="K37" s="29"/>
      <c r="L37" s="21"/>
      <c r="M37" s="18"/>
      <c r="N37" s="24"/>
    </row>
    <row r="38" spans="1:14" x14ac:dyDescent="0.25">
      <c r="A38" s="2"/>
      <c r="B38" s="185"/>
      <c r="C38" s="2"/>
      <c r="D38" s="120"/>
      <c r="E38" s="88"/>
      <c r="F38" s="21"/>
      <c r="G38" s="18"/>
      <c r="H38" s="24"/>
      <c r="I38" s="28"/>
      <c r="J38" s="12"/>
      <c r="K38" s="29"/>
      <c r="L38" s="21"/>
      <c r="M38" s="18"/>
      <c r="N38" s="24"/>
    </row>
    <row r="39" spans="1:14" x14ac:dyDescent="0.25">
      <c r="A39" s="2"/>
      <c r="B39" s="185"/>
      <c r="C39" s="2"/>
      <c r="D39" s="120"/>
      <c r="E39" s="88"/>
      <c r="F39" s="21"/>
      <c r="G39" s="18"/>
      <c r="H39" s="24"/>
      <c r="I39" s="28"/>
      <c r="J39" s="12"/>
      <c r="K39" s="29"/>
      <c r="L39" s="21"/>
      <c r="M39" s="18"/>
      <c r="N39" s="24"/>
    </row>
    <row r="40" spans="1:14" x14ac:dyDescent="0.25">
      <c r="A40" s="2"/>
      <c r="B40" s="185"/>
      <c r="C40" s="2"/>
      <c r="D40" s="120"/>
      <c r="E40" s="88"/>
      <c r="F40" s="21"/>
      <c r="G40" s="18"/>
      <c r="H40" s="24"/>
      <c r="I40" s="28"/>
      <c r="J40" s="12"/>
      <c r="K40" s="29"/>
      <c r="L40" s="21"/>
      <c r="M40" s="18"/>
      <c r="N40" s="24"/>
    </row>
    <row r="41" spans="1:14" x14ac:dyDescent="0.25">
      <c r="A41" s="2"/>
      <c r="B41" s="185"/>
      <c r="C41" s="2"/>
      <c r="D41" s="120"/>
      <c r="E41" s="88"/>
      <c r="F41" s="21"/>
      <c r="G41" s="18"/>
      <c r="H41" s="24"/>
      <c r="I41" s="28"/>
      <c r="J41" s="12"/>
      <c r="K41" s="29"/>
      <c r="L41" s="21"/>
      <c r="M41" s="18"/>
      <c r="N41" s="24"/>
    </row>
    <row r="42" spans="1:14" x14ac:dyDescent="0.25">
      <c r="A42" s="2"/>
      <c r="B42" s="185"/>
      <c r="C42" s="2"/>
      <c r="D42" s="120"/>
      <c r="E42" s="88"/>
      <c r="F42" s="21"/>
      <c r="G42" s="18"/>
      <c r="H42" s="24"/>
      <c r="I42" s="28"/>
      <c r="J42" s="12"/>
      <c r="K42" s="29"/>
      <c r="L42" s="21"/>
      <c r="M42" s="18"/>
      <c r="N42" s="24"/>
    </row>
    <row r="43" spans="1:14" x14ac:dyDescent="0.25">
      <c r="A43" s="2"/>
      <c r="B43" s="185"/>
      <c r="C43" s="2"/>
      <c r="D43" s="120"/>
      <c r="E43" s="88"/>
      <c r="F43" s="21"/>
      <c r="G43" s="18"/>
      <c r="H43" s="24"/>
      <c r="I43" s="28"/>
      <c r="J43" s="12"/>
      <c r="K43" s="29"/>
      <c r="L43" s="21"/>
      <c r="M43" s="18"/>
      <c r="N43" s="24"/>
    </row>
    <row r="44" spans="1:14" x14ac:dyDescent="0.25">
      <c r="A44" s="2"/>
      <c r="B44" s="185"/>
      <c r="C44" s="2"/>
      <c r="D44" s="120"/>
      <c r="E44" s="88"/>
      <c r="F44" s="21"/>
      <c r="G44" s="18"/>
      <c r="H44" s="24"/>
      <c r="I44" s="28"/>
      <c r="J44" s="12"/>
      <c r="K44" s="29"/>
      <c r="L44" s="21"/>
      <c r="M44" s="18"/>
      <c r="N44" s="24"/>
    </row>
    <row r="45" spans="1:14" x14ac:dyDescent="0.25">
      <c r="A45" s="2"/>
      <c r="B45" s="185"/>
      <c r="C45" s="2"/>
      <c r="D45" s="120"/>
      <c r="E45" s="88"/>
      <c r="F45" s="21"/>
      <c r="G45" s="18"/>
      <c r="H45" s="24"/>
      <c r="I45" s="28"/>
      <c r="J45" s="12"/>
      <c r="K45" s="29"/>
      <c r="L45" s="21"/>
      <c r="M45" s="18"/>
      <c r="N45" s="24"/>
    </row>
    <row r="46" spans="1:14" x14ac:dyDescent="0.25">
      <c r="A46" s="2"/>
      <c r="B46" s="185"/>
      <c r="C46" s="2"/>
      <c r="D46" s="120"/>
      <c r="E46" s="88"/>
      <c r="F46" s="21"/>
      <c r="G46" s="18"/>
      <c r="H46" s="24"/>
      <c r="I46" s="28"/>
      <c r="J46" s="12"/>
      <c r="K46" s="29"/>
      <c r="L46" s="21"/>
      <c r="M46" s="18"/>
      <c r="N46" s="24"/>
    </row>
    <row r="47" spans="1:14" ht="15.75" thickBot="1" x14ac:dyDescent="0.3">
      <c r="A47" s="2"/>
      <c r="B47" s="522"/>
      <c r="C47" s="10"/>
      <c r="D47" s="120"/>
      <c r="E47" s="88"/>
      <c r="F47" s="22"/>
      <c r="G47" s="19"/>
      <c r="H47" s="25"/>
      <c r="I47" s="30"/>
      <c r="J47" s="13"/>
      <c r="K47" s="31"/>
      <c r="L47" s="22"/>
      <c r="M47" s="19"/>
      <c r="N47" s="25"/>
    </row>
  </sheetData>
  <mergeCells count="5">
    <mergeCell ref="O6:Q6"/>
    <mergeCell ref="E6:E7"/>
    <mergeCell ref="D6:D7"/>
    <mergeCell ref="R6:T6"/>
    <mergeCell ref="A6:A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L41"/>
  <sheetViews>
    <sheetView topLeftCell="U1" zoomScaleNormal="100" workbookViewId="0">
      <selection activeCell="AK15" sqref="AK15"/>
    </sheetView>
  </sheetViews>
  <sheetFormatPr baseColWidth="10" defaultRowHeight="15" x14ac:dyDescent="0.25"/>
  <cols>
    <col min="1" max="1" width="5.7109375" bestFit="1" customWidth="1"/>
    <col min="2" max="2" width="43.28515625" customWidth="1"/>
    <col min="3" max="3" width="77.85546875" bestFit="1" customWidth="1"/>
    <col min="4" max="4" width="22.42578125" customWidth="1"/>
    <col min="5" max="5" width="43" customWidth="1"/>
    <col min="6" max="6" width="30.5703125" bestFit="1" customWidth="1"/>
    <col min="8" max="8" width="16.7109375" bestFit="1" customWidth="1"/>
    <col min="9" max="9" width="22.5703125" bestFit="1" customWidth="1"/>
    <col min="10" max="10" width="9.85546875" bestFit="1" customWidth="1"/>
    <col min="11" max="11" width="16.7109375" bestFit="1" customWidth="1"/>
    <col min="12" max="12" width="23" bestFit="1" customWidth="1"/>
    <col min="13" max="13" width="9.85546875" bestFit="1" customWidth="1"/>
    <col min="14" max="14" width="16.7109375" bestFit="1" customWidth="1"/>
    <col min="15" max="15" width="15.140625" bestFit="1" customWidth="1"/>
    <col min="17" max="17" width="16.7109375" bestFit="1" customWidth="1"/>
    <col min="23" max="23" width="16.7109375" bestFit="1" customWidth="1"/>
    <col min="33" max="33" width="14.85546875" bestFit="1" customWidth="1"/>
    <col min="35" max="35" width="16.5703125" bestFit="1" customWidth="1"/>
    <col min="36" max="36" width="15" customWidth="1"/>
    <col min="38" max="38" width="18.7109375" customWidth="1"/>
  </cols>
  <sheetData>
    <row r="4" spans="1:38" x14ac:dyDescent="0.25">
      <c r="B4" s="661" t="s">
        <v>6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</row>
    <row r="5" spans="1:38" ht="15.75" thickBot="1" x14ac:dyDescent="0.3">
      <c r="B5" s="1" t="s">
        <v>57</v>
      </c>
      <c r="C5" s="679"/>
      <c r="D5" s="679"/>
      <c r="E5" s="679"/>
      <c r="F5" s="679"/>
    </row>
    <row r="6" spans="1:38" ht="15.75" x14ac:dyDescent="0.25">
      <c r="A6" s="674"/>
      <c r="B6" s="680" t="s">
        <v>0</v>
      </c>
      <c r="C6" s="662" t="s">
        <v>1</v>
      </c>
      <c r="D6" s="662" t="s">
        <v>420</v>
      </c>
      <c r="E6" s="662" t="s">
        <v>147</v>
      </c>
      <c r="F6" s="664">
        <v>2010</v>
      </c>
      <c r="G6" s="665"/>
      <c r="H6" s="666"/>
      <c r="I6" s="667">
        <v>2011</v>
      </c>
      <c r="J6" s="668"/>
      <c r="K6" s="669"/>
      <c r="L6" s="664">
        <v>2012</v>
      </c>
      <c r="M6" s="665"/>
      <c r="N6" s="666"/>
      <c r="O6" s="682">
        <v>2013</v>
      </c>
      <c r="P6" s="683"/>
      <c r="Q6" s="684"/>
      <c r="R6" s="676">
        <v>2014</v>
      </c>
      <c r="S6" s="677"/>
      <c r="T6" s="678"/>
      <c r="U6" s="2"/>
      <c r="V6" s="209">
        <v>2015</v>
      </c>
      <c r="W6" s="2"/>
      <c r="X6" s="202"/>
      <c r="Y6" s="203">
        <v>2016</v>
      </c>
      <c r="Z6" s="202"/>
      <c r="AA6" s="435"/>
      <c r="AB6" s="436">
        <v>2017</v>
      </c>
      <c r="AC6" s="435"/>
      <c r="AD6" s="2"/>
      <c r="AE6" s="2">
        <v>2018</v>
      </c>
      <c r="AF6" s="2"/>
      <c r="AG6" s="439"/>
      <c r="AH6" s="440">
        <v>2019</v>
      </c>
      <c r="AI6" s="439"/>
      <c r="AJ6" s="535"/>
      <c r="AK6" s="537">
        <v>2020</v>
      </c>
      <c r="AL6" s="535"/>
    </row>
    <row r="7" spans="1:38" ht="15.75" thickBot="1" x14ac:dyDescent="0.3">
      <c r="A7" s="675"/>
      <c r="B7" s="681"/>
      <c r="C7" s="685"/>
      <c r="D7" s="685"/>
      <c r="E7" s="685"/>
      <c r="F7" s="14" t="s">
        <v>3</v>
      </c>
      <c r="G7" s="15" t="s">
        <v>2</v>
      </c>
      <c r="H7" s="16" t="s">
        <v>4</v>
      </c>
      <c r="I7" s="4" t="s">
        <v>3</v>
      </c>
      <c r="J7" s="5" t="s">
        <v>2</v>
      </c>
      <c r="K7" s="6" t="s">
        <v>4</v>
      </c>
      <c r="L7" s="14" t="s">
        <v>3</v>
      </c>
      <c r="M7" s="15" t="s">
        <v>2</v>
      </c>
      <c r="N7" s="16" t="s">
        <v>4</v>
      </c>
      <c r="O7" s="70" t="s">
        <v>3</v>
      </c>
      <c r="P7" s="71" t="s">
        <v>2</v>
      </c>
      <c r="Q7" s="74" t="s">
        <v>4</v>
      </c>
      <c r="R7" s="70" t="s">
        <v>3</v>
      </c>
      <c r="S7" s="71" t="s">
        <v>2</v>
      </c>
      <c r="T7" s="74" t="s">
        <v>4</v>
      </c>
      <c r="U7" s="432" t="s">
        <v>3</v>
      </c>
      <c r="V7" s="433" t="s">
        <v>2</v>
      </c>
      <c r="W7" s="433" t="s">
        <v>4</v>
      </c>
      <c r="X7" s="2"/>
      <c r="Y7" s="2"/>
      <c r="Z7" s="193"/>
      <c r="AA7" s="435"/>
      <c r="AB7" s="435"/>
      <c r="AC7" s="435"/>
      <c r="AD7" s="2"/>
      <c r="AE7" s="2"/>
      <c r="AF7" s="2"/>
      <c r="AG7" s="439" t="s">
        <v>3</v>
      </c>
      <c r="AH7" s="439" t="s">
        <v>538</v>
      </c>
      <c r="AI7" s="439" t="s">
        <v>4</v>
      </c>
      <c r="AJ7" s="535" t="s">
        <v>3</v>
      </c>
      <c r="AK7" s="538" t="s">
        <v>538</v>
      </c>
      <c r="AL7" s="535" t="s">
        <v>4</v>
      </c>
    </row>
    <row r="8" spans="1:38" x14ac:dyDescent="0.25">
      <c r="A8" s="3">
        <v>1</v>
      </c>
      <c r="B8" s="419" t="s">
        <v>268</v>
      </c>
      <c r="C8" s="506" t="s">
        <v>873</v>
      </c>
      <c r="D8" s="506"/>
      <c r="E8" s="506"/>
      <c r="F8" s="20"/>
      <c r="G8" s="33"/>
      <c r="H8" s="23"/>
      <c r="I8" s="26"/>
      <c r="J8" s="11"/>
      <c r="K8" s="27"/>
      <c r="L8" s="20" t="s">
        <v>436</v>
      </c>
      <c r="M8" s="17"/>
      <c r="O8" s="75">
        <v>41463</v>
      </c>
      <c r="P8" s="72">
        <v>140255</v>
      </c>
      <c r="Q8" s="77">
        <v>611.5</v>
      </c>
      <c r="R8" s="78">
        <v>41703</v>
      </c>
      <c r="S8" s="146" t="s">
        <v>583</v>
      </c>
      <c r="T8" s="2">
        <v>1332</v>
      </c>
      <c r="U8" s="293"/>
      <c r="V8" s="293"/>
      <c r="W8" s="293"/>
      <c r="X8" s="78">
        <v>42531</v>
      </c>
      <c r="Y8" s="2">
        <v>458</v>
      </c>
      <c r="Z8" s="193">
        <v>1468.53</v>
      </c>
      <c r="AA8" s="435"/>
      <c r="AB8" s="435"/>
      <c r="AC8" s="435"/>
      <c r="AD8" s="2"/>
      <c r="AE8" s="2"/>
      <c r="AF8" s="2"/>
      <c r="AG8" s="439"/>
      <c r="AH8" s="439"/>
      <c r="AI8" s="439"/>
      <c r="AJ8" s="535"/>
      <c r="AK8" s="535"/>
      <c r="AL8" s="535"/>
    </row>
    <row r="9" spans="1:38" x14ac:dyDescent="0.25">
      <c r="A9" s="399" t="s">
        <v>1042</v>
      </c>
      <c r="B9" s="420" t="s">
        <v>594</v>
      </c>
      <c r="C9" s="399" t="s">
        <v>44</v>
      </c>
      <c r="D9" s="528"/>
      <c r="E9" s="528" t="s">
        <v>434</v>
      </c>
      <c r="F9" s="272">
        <v>40231</v>
      </c>
      <c r="G9" s="206">
        <v>787168</v>
      </c>
      <c r="H9" s="274">
        <v>1137</v>
      </c>
      <c r="I9" s="272">
        <v>40618</v>
      </c>
      <c r="J9" s="206">
        <v>1173266</v>
      </c>
      <c r="K9" s="274">
        <v>1293</v>
      </c>
      <c r="L9" s="272">
        <v>40953</v>
      </c>
      <c r="M9" s="206">
        <v>1351042</v>
      </c>
      <c r="N9" s="274">
        <v>1293</v>
      </c>
      <c r="O9" s="275">
        <v>41345</v>
      </c>
      <c r="P9" s="206">
        <v>140193</v>
      </c>
      <c r="Q9" s="276">
        <v>1396</v>
      </c>
      <c r="R9" s="275">
        <v>41717</v>
      </c>
      <c r="S9" s="277" t="s">
        <v>592</v>
      </c>
      <c r="T9" s="206">
        <v>2262</v>
      </c>
      <c r="U9" s="294">
        <v>42053</v>
      </c>
      <c r="V9" s="434" t="s">
        <v>777</v>
      </c>
      <c r="W9" s="293">
        <v>2350</v>
      </c>
      <c r="X9" s="206"/>
      <c r="Y9" s="206"/>
      <c r="Z9" s="278"/>
      <c r="AA9" s="437">
        <v>42802</v>
      </c>
      <c r="AB9" s="435">
        <v>585</v>
      </c>
      <c r="AC9" s="435">
        <v>2590.2800000000002</v>
      </c>
      <c r="AD9" s="12"/>
      <c r="AE9" s="2"/>
      <c r="AF9" s="2"/>
      <c r="AG9" s="439"/>
      <c r="AH9" s="439"/>
      <c r="AI9" s="439"/>
      <c r="AJ9" s="535"/>
      <c r="AK9" s="535"/>
      <c r="AL9" s="535"/>
    </row>
    <row r="10" spans="1:38" x14ac:dyDescent="0.25">
      <c r="A10" s="2">
        <v>4</v>
      </c>
      <c r="B10" s="421" t="s">
        <v>594</v>
      </c>
      <c r="C10" s="209" t="s">
        <v>1088</v>
      </c>
      <c r="D10" s="506"/>
      <c r="E10" s="506" t="s">
        <v>374</v>
      </c>
      <c r="F10" s="21">
        <v>40231</v>
      </c>
      <c r="G10" s="18">
        <v>787167</v>
      </c>
      <c r="H10" s="24">
        <v>1555</v>
      </c>
      <c r="I10" s="28">
        <v>40618</v>
      </c>
      <c r="J10" s="12">
        <v>1173264</v>
      </c>
      <c r="K10" s="29">
        <v>1733</v>
      </c>
      <c r="L10" s="21">
        <v>40953</v>
      </c>
      <c r="M10" s="18">
        <v>1351034</v>
      </c>
      <c r="N10" s="24">
        <v>1733</v>
      </c>
      <c r="O10" s="75">
        <v>41345</v>
      </c>
      <c r="P10" s="72">
        <v>140184</v>
      </c>
      <c r="Q10" s="77">
        <v>1879</v>
      </c>
      <c r="R10" s="78">
        <v>41717</v>
      </c>
      <c r="S10" s="146" t="s">
        <v>582</v>
      </c>
      <c r="T10" s="2">
        <v>2152</v>
      </c>
      <c r="U10" s="294">
        <v>42053</v>
      </c>
      <c r="V10" s="434" t="s">
        <v>780</v>
      </c>
      <c r="W10" s="293">
        <v>2235</v>
      </c>
      <c r="X10" s="78">
        <v>42888</v>
      </c>
      <c r="Y10" s="2">
        <v>2346.19</v>
      </c>
      <c r="Z10" s="193">
        <v>449</v>
      </c>
      <c r="AA10" s="437">
        <v>42802</v>
      </c>
      <c r="AB10" s="435">
        <v>587</v>
      </c>
      <c r="AC10" s="435">
        <v>2590.2800000000002</v>
      </c>
      <c r="AD10" s="78"/>
      <c r="AE10" s="2"/>
      <c r="AF10" s="2"/>
      <c r="AG10" s="441">
        <v>43532</v>
      </c>
      <c r="AH10" s="439">
        <v>913</v>
      </c>
      <c r="AI10" s="442">
        <v>2765.8</v>
      </c>
      <c r="AJ10" s="536">
        <v>43945</v>
      </c>
      <c r="AK10" s="538">
        <v>1092</v>
      </c>
      <c r="AL10" s="539">
        <v>1768.43</v>
      </c>
    </row>
    <row r="11" spans="1:38" x14ac:dyDescent="0.25">
      <c r="A11" s="2">
        <v>5</v>
      </c>
      <c r="B11" s="421" t="s">
        <v>264</v>
      </c>
      <c r="C11" s="209" t="s">
        <v>78</v>
      </c>
      <c r="D11" s="506"/>
      <c r="E11" s="506" t="e">
        <f>VLOOKUP(B11,[1]Hoja1!$A:$C,3,0)</f>
        <v>#N/A</v>
      </c>
      <c r="F11" s="21">
        <v>40288</v>
      </c>
      <c r="G11" s="18">
        <v>787239</v>
      </c>
      <c r="H11" s="24">
        <v>163</v>
      </c>
      <c r="I11" s="28"/>
      <c r="J11" s="12"/>
      <c r="K11" s="29"/>
      <c r="L11" s="21"/>
      <c r="M11" s="18"/>
      <c r="N11" s="24"/>
      <c r="O11" s="72"/>
      <c r="P11" s="72"/>
      <c r="Q11" s="77"/>
      <c r="R11" s="2"/>
      <c r="S11" s="2"/>
      <c r="T11" s="2"/>
      <c r="U11" s="293"/>
      <c r="V11" s="293"/>
      <c r="W11" s="293"/>
      <c r="X11" s="2"/>
      <c r="Y11" s="2"/>
      <c r="Z11" s="193"/>
      <c r="AA11" s="435"/>
      <c r="AB11" s="438"/>
      <c r="AC11" s="435"/>
      <c r="AD11" s="2"/>
      <c r="AE11" s="2"/>
      <c r="AF11" s="2"/>
      <c r="AG11" s="439"/>
      <c r="AH11" s="439"/>
      <c r="AI11" s="439"/>
      <c r="AJ11" s="535"/>
      <c r="AK11" s="535"/>
      <c r="AL11" s="535"/>
    </row>
    <row r="12" spans="1:38" x14ac:dyDescent="0.25">
      <c r="A12" s="2">
        <v>6</v>
      </c>
      <c r="B12" s="421" t="s">
        <v>265</v>
      </c>
      <c r="C12" s="209" t="s">
        <v>137</v>
      </c>
      <c r="D12" s="506"/>
      <c r="E12" s="506" t="e">
        <f>VLOOKUP(B12,[1]Hoja1!$A:$C,3,0)</f>
        <v>#N/A</v>
      </c>
      <c r="F12" s="21">
        <v>40316</v>
      </c>
      <c r="G12" s="18">
        <v>787254</v>
      </c>
      <c r="H12" s="24">
        <v>1137</v>
      </c>
      <c r="I12" s="28">
        <v>40977</v>
      </c>
      <c r="J12" s="12">
        <v>1173242</v>
      </c>
      <c r="K12" s="29">
        <v>1193</v>
      </c>
      <c r="L12" s="21">
        <v>41128</v>
      </c>
      <c r="M12" s="18">
        <v>1351152</v>
      </c>
      <c r="N12" s="24">
        <v>1195</v>
      </c>
      <c r="O12" s="75">
        <v>41736</v>
      </c>
      <c r="P12" s="160" t="s">
        <v>614</v>
      </c>
      <c r="Q12" s="77">
        <v>1482</v>
      </c>
      <c r="R12" s="78">
        <v>41794</v>
      </c>
      <c r="S12" s="146" t="s">
        <v>637</v>
      </c>
      <c r="T12" s="2">
        <v>392</v>
      </c>
      <c r="U12" s="294">
        <v>42074</v>
      </c>
      <c r="V12" s="293">
        <v>237</v>
      </c>
      <c r="W12" s="293">
        <v>411.66</v>
      </c>
      <c r="X12" s="78">
        <v>42424</v>
      </c>
      <c r="Y12" s="2">
        <v>379</v>
      </c>
      <c r="Z12" s="193">
        <v>431.7</v>
      </c>
      <c r="AA12" s="437">
        <v>42773</v>
      </c>
      <c r="AB12" s="435">
        <v>542</v>
      </c>
      <c r="AC12" s="435">
        <v>453.55</v>
      </c>
      <c r="AD12" s="2"/>
      <c r="AE12" s="2"/>
      <c r="AF12" s="2"/>
      <c r="AG12" s="439"/>
      <c r="AH12" s="439"/>
      <c r="AI12" s="439"/>
      <c r="AJ12" s="536">
        <v>43860</v>
      </c>
      <c r="AK12" s="535" t="s">
        <v>1126</v>
      </c>
      <c r="AL12" s="535">
        <v>68.430000000000007</v>
      </c>
    </row>
    <row r="13" spans="1:38" x14ac:dyDescent="0.25">
      <c r="A13" s="2">
        <v>7</v>
      </c>
      <c r="B13" s="422" t="s">
        <v>266</v>
      </c>
      <c r="C13" s="494" t="s">
        <v>8</v>
      </c>
      <c r="D13" s="529"/>
      <c r="E13" s="506" t="s">
        <v>1194</v>
      </c>
      <c r="F13" s="21">
        <v>40385</v>
      </c>
      <c r="G13" s="60">
        <v>787257</v>
      </c>
      <c r="H13" s="61">
        <v>1137</v>
      </c>
      <c r="I13" s="28">
        <v>40611</v>
      </c>
      <c r="J13" s="12">
        <v>1173241</v>
      </c>
      <c r="K13" s="29">
        <v>1193</v>
      </c>
      <c r="L13" s="21">
        <v>41128</v>
      </c>
      <c r="M13" s="18">
        <v>1351153</v>
      </c>
      <c r="N13" s="24">
        <v>1195</v>
      </c>
      <c r="O13" s="75">
        <v>41787</v>
      </c>
      <c r="P13" s="160" t="s">
        <v>631</v>
      </c>
      <c r="Q13" s="77">
        <v>1480</v>
      </c>
      <c r="R13" s="78">
        <v>41787</v>
      </c>
      <c r="S13" s="146" t="s">
        <v>632</v>
      </c>
      <c r="T13" s="2">
        <v>1332</v>
      </c>
      <c r="U13" s="294">
        <v>42109</v>
      </c>
      <c r="V13" s="293">
        <v>249</v>
      </c>
      <c r="W13" s="293">
        <v>411.66</v>
      </c>
      <c r="X13" s="78">
        <v>42424</v>
      </c>
      <c r="Y13" s="2">
        <v>380</v>
      </c>
      <c r="Z13" s="193">
        <v>431.7</v>
      </c>
      <c r="AA13" s="435"/>
      <c r="AB13" s="435"/>
      <c r="AC13" s="435"/>
      <c r="AD13" s="2"/>
      <c r="AE13" s="2"/>
      <c r="AF13" s="2"/>
      <c r="AG13" s="441">
        <v>43995</v>
      </c>
      <c r="AH13" s="439" t="s">
        <v>1193</v>
      </c>
      <c r="AI13" s="439">
        <v>479.06</v>
      </c>
      <c r="AJ13" s="536">
        <v>44053</v>
      </c>
      <c r="AK13" s="535" t="s">
        <v>1221</v>
      </c>
      <c r="AL13" s="535">
        <v>68.430000000000007</v>
      </c>
    </row>
    <row r="14" spans="1:38" x14ac:dyDescent="0.25">
      <c r="A14" s="2">
        <v>8</v>
      </c>
      <c r="B14" s="421" t="s">
        <v>118</v>
      </c>
      <c r="C14" s="209" t="s">
        <v>119</v>
      </c>
      <c r="D14" s="506"/>
      <c r="E14" s="506" t="e">
        <f>VLOOKUP(B14,[1]Hoja1!$A:$C,3,0)</f>
        <v>#N/A</v>
      </c>
      <c r="F14" s="21">
        <v>40487</v>
      </c>
      <c r="G14" s="60">
        <v>787284</v>
      </c>
      <c r="H14" s="61">
        <v>1150</v>
      </c>
      <c r="I14" s="28">
        <v>40605</v>
      </c>
      <c r="J14" s="12">
        <v>1173231</v>
      </c>
      <c r="K14" s="29">
        <v>1207</v>
      </c>
      <c r="L14" s="21">
        <v>40967</v>
      </c>
      <c r="M14" s="18">
        <v>1351089</v>
      </c>
      <c r="N14" s="24">
        <v>1260</v>
      </c>
      <c r="O14" s="75">
        <v>41443</v>
      </c>
      <c r="P14" s="72">
        <v>140248</v>
      </c>
      <c r="Q14" s="77">
        <v>1323</v>
      </c>
      <c r="R14" s="78">
        <v>41736</v>
      </c>
      <c r="S14" s="146" t="s">
        <v>613</v>
      </c>
      <c r="T14" s="2">
        <v>1421</v>
      </c>
      <c r="U14" s="293"/>
      <c r="V14" s="293"/>
      <c r="W14" s="293"/>
      <c r="X14" s="2"/>
      <c r="Y14" s="2"/>
      <c r="Z14" s="193"/>
      <c r="AA14" s="435"/>
      <c r="AB14" s="435"/>
      <c r="AC14" s="435"/>
      <c r="AD14" s="2"/>
      <c r="AE14" s="2"/>
      <c r="AF14" s="2"/>
      <c r="AG14" s="439"/>
      <c r="AH14" s="439"/>
      <c r="AI14" s="439"/>
      <c r="AJ14" s="535"/>
      <c r="AK14" s="535"/>
      <c r="AL14" s="535"/>
    </row>
    <row r="15" spans="1:38" x14ac:dyDescent="0.25">
      <c r="A15" s="399" t="s">
        <v>108</v>
      </c>
      <c r="B15" s="420" t="s">
        <v>267</v>
      </c>
      <c r="C15" s="399" t="s">
        <v>137</v>
      </c>
      <c r="D15" s="528"/>
      <c r="E15" s="528" t="s">
        <v>356</v>
      </c>
      <c r="F15" s="272"/>
      <c r="G15" s="206"/>
      <c r="H15" s="274"/>
      <c r="I15" s="272">
        <v>40939</v>
      </c>
      <c r="J15" s="206">
        <v>1351006</v>
      </c>
      <c r="K15" s="274">
        <v>851</v>
      </c>
      <c r="L15" s="272">
        <v>40939</v>
      </c>
      <c r="M15" s="206">
        <v>1351006</v>
      </c>
      <c r="N15" s="274">
        <v>894</v>
      </c>
      <c r="O15" s="206"/>
      <c r="P15" s="206" t="s">
        <v>458</v>
      </c>
      <c r="Q15" s="276">
        <v>950</v>
      </c>
      <c r="R15" s="206"/>
      <c r="S15" s="206"/>
      <c r="T15" s="206"/>
      <c r="U15" s="293"/>
      <c r="V15" s="293"/>
      <c r="W15" s="293"/>
      <c r="X15" s="206"/>
      <c r="Y15" s="206"/>
      <c r="Z15" s="278"/>
      <c r="AA15" s="437">
        <v>42758</v>
      </c>
      <c r="AB15" s="435">
        <v>523</v>
      </c>
      <c r="AC15" s="435">
        <v>517.36</v>
      </c>
      <c r="AD15" s="12"/>
      <c r="AE15" s="2"/>
      <c r="AF15" s="2"/>
      <c r="AG15" s="439"/>
      <c r="AH15" s="439"/>
      <c r="AI15" s="439"/>
      <c r="AJ15" s="535"/>
      <c r="AK15" s="535"/>
      <c r="AL15" s="535"/>
    </row>
    <row r="16" spans="1:38" x14ac:dyDescent="0.25">
      <c r="A16" s="399" t="s">
        <v>108</v>
      </c>
      <c r="B16" s="420" t="s">
        <v>666</v>
      </c>
      <c r="C16" s="399" t="s">
        <v>8</v>
      </c>
      <c r="D16" s="528"/>
      <c r="E16" s="528"/>
      <c r="F16" s="21"/>
      <c r="G16" s="18"/>
      <c r="H16" s="24"/>
      <c r="I16" s="28"/>
      <c r="J16" s="12"/>
      <c r="K16" s="29"/>
      <c r="L16" s="21">
        <v>41200</v>
      </c>
      <c r="M16" s="18">
        <v>1351247</v>
      </c>
      <c r="N16" s="24">
        <v>365.6</v>
      </c>
      <c r="O16" s="75">
        <v>41332</v>
      </c>
      <c r="P16" s="72">
        <v>140156</v>
      </c>
      <c r="Q16" s="77">
        <v>375</v>
      </c>
      <c r="R16" s="78">
        <v>41674</v>
      </c>
      <c r="S16" s="146" t="s">
        <v>547</v>
      </c>
      <c r="T16" s="2">
        <v>392</v>
      </c>
      <c r="U16" s="294">
        <v>42023</v>
      </c>
      <c r="V16" s="434" t="s">
        <v>729</v>
      </c>
      <c r="W16" s="293">
        <v>470</v>
      </c>
      <c r="X16" s="78">
        <v>42380</v>
      </c>
      <c r="Y16" s="2">
        <v>313</v>
      </c>
      <c r="Z16" s="193">
        <v>492.95</v>
      </c>
      <c r="AA16" s="435"/>
      <c r="AB16" s="435"/>
      <c r="AC16" s="435"/>
      <c r="AD16" s="2"/>
      <c r="AE16" s="2"/>
      <c r="AF16" s="2"/>
      <c r="AG16" s="439"/>
      <c r="AH16" s="439"/>
      <c r="AI16" s="439"/>
      <c r="AJ16" s="535"/>
      <c r="AK16" s="535"/>
      <c r="AL16" s="535"/>
    </row>
    <row r="17" spans="1:38" x14ac:dyDescent="0.25">
      <c r="A17" s="2">
        <v>11</v>
      </c>
      <c r="B17" s="421" t="s">
        <v>819</v>
      </c>
      <c r="C17" s="209" t="s">
        <v>137</v>
      </c>
      <c r="D17" s="209" t="s">
        <v>820</v>
      </c>
      <c r="E17" s="209" t="s">
        <v>821</v>
      </c>
      <c r="F17" s="21"/>
      <c r="G17" s="18"/>
      <c r="H17" s="24"/>
      <c r="I17" s="28"/>
      <c r="J17" s="12"/>
      <c r="K17" s="29"/>
      <c r="L17" s="21"/>
      <c r="M17" s="18"/>
      <c r="N17" s="24"/>
      <c r="O17" s="75"/>
      <c r="P17" s="72"/>
      <c r="Q17" s="77"/>
      <c r="R17" s="78">
        <v>41879</v>
      </c>
      <c r="S17" s="146" t="s">
        <v>667</v>
      </c>
      <c r="T17" s="2">
        <v>184</v>
      </c>
      <c r="U17" s="294">
        <v>42038</v>
      </c>
      <c r="V17" s="434" t="s">
        <v>757</v>
      </c>
      <c r="W17" s="293">
        <v>1393</v>
      </c>
      <c r="X17" s="78">
        <v>42545</v>
      </c>
      <c r="Y17" s="2">
        <v>462</v>
      </c>
      <c r="Z17" s="193">
        <v>238.55</v>
      </c>
      <c r="AA17" s="435"/>
      <c r="AB17" s="435"/>
      <c r="AC17" s="435"/>
      <c r="AD17" s="2"/>
      <c r="AE17" s="2"/>
      <c r="AF17" s="2"/>
      <c r="AG17" s="439"/>
      <c r="AH17" s="439"/>
      <c r="AI17" s="439"/>
      <c r="AJ17" s="535"/>
      <c r="AK17" s="535"/>
      <c r="AL17" s="535"/>
    </row>
    <row r="18" spans="1:38" s="269" customFormat="1" x14ac:dyDescent="0.25">
      <c r="A18" s="399" t="s">
        <v>108</v>
      </c>
      <c r="B18" s="420" t="s">
        <v>828</v>
      </c>
      <c r="C18" s="399" t="s">
        <v>137</v>
      </c>
      <c r="D18" s="399"/>
      <c r="E18" s="399" t="s">
        <v>829</v>
      </c>
      <c r="F18" s="272"/>
      <c r="G18" s="206"/>
      <c r="H18" s="274"/>
      <c r="I18" s="272"/>
      <c r="J18" s="206"/>
      <c r="K18" s="274"/>
      <c r="L18" s="272"/>
      <c r="M18" s="206"/>
      <c r="N18" s="274"/>
      <c r="O18" s="206"/>
      <c r="P18" s="206"/>
      <c r="Q18" s="206"/>
      <c r="R18" s="206"/>
      <c r="S18" s="206"/>
      <c r="T18" s="206"/>
      <c r="U18" s="275">
        <v>42234</v>
      </c>
      <c r="V18" s="277" t="s">
        <v>822</v>
      </c>
      <c r="W18" s="206">
        <v>227.71</v>
      </c>
      <c r="X18" s="206"/>
      <c r="Y18" s="206"/>
      <c r="Z18" s="278"/>
      <c r="AA18" s="206"/>
      <c r="AB18" s="206"/>
      <c r="AC18" s="206"/>
      <c r="AD18" s="206"/>
      <c r="AE18" s="206"/>
      <c r="AF18" s="206"/>
      <c r="AG18" s="206"/>
      <c r="AH18" s="206"/>
      <c r="AI18" s="206"/>
      <c r="AJ18" s="535"/>
      <c r="AK18" s="535"/>
      <c r="AL18" s="535"/>
    </row>
    <row r="19" spans="1:38" x14ac:dyDescent="0.25">
      <c r="A19" s="2">
        <v>13</v>
      </c>
      <c r="B19" s="421" t="s">
        <v>942</v>
      </c>
      <c r="C19" s="209" t="s">
        <v>943</v>
      </c>
      <c r="D19" s="209" t="s">
        <v>944</v>
      </c>
      <c r="E19" s="209" t="s">
        <v>945</v>
      </c>
      <c r="F19" s="21"/>
      <c r="G19" s="18"/>
      <c r="H19" s="24"/>
      <c r="I19" s="28"/>
      <c r="J19" s="12"/>
      <c r="K19" s="29"/>
      <c r="L19" s="21"/>
      <c r="M19" s="18"/>
      <c r="N19" s="24"/>
      <c r="O19" s="72"/>
      <c r="P19" s="72"/>
      <c r="Q19" s="72"/>
      <c r="R19" s="2"/>
      <c r="S19" s="2"/>
      <c r="T19" s="2"/>
      <c r="U19" s="294">
        <v>42269</v>
      </c>
      <c r="V19" s="434" t="s">
        <v>830</v>
      </c>
      <c r="W19" s="293">
        <v>354.66</v>
      </c>
      <c r="X19" s="78">
        <v>42433</v>
      </c>
      <c r="Y19" s="2">
        <v>392</v>
      </c>
      <c r="Z19" s="193">
        <v>371.85</v>
      </c>
      <c r="AA19" s="435"/>
      <c r="AB19" s="435"/>
      <c r="AC19" s="435"/>
      <c r="AD19" s="2" t="s">
        <v>1083</v>
      </c>
      <c r="AE19" s="2"/>
      <c r="AF19" s="2"/>
      <c r="AG19" s="439" t="s">
        <v>1011</v>
      </c>
      <c r="AH19" s="439">
        <v>889</v>
      </c>
      <c r="AI19" s="466">
        <v>1865.8</v>
      </c>
      <c r="AJ19" s="536">
        <v>43875</v>
      </c>
      <c r="AK19" s="535" t="s">
        <v>1150</v>
      </c>
      <c r="AL19" s="553">
        <v>1968.43</v>
      </c>
    </row>
    <row r="20" spans="1:38" x14ac:dyDescent="0.25">
      <c r="A20" s="2">
        <v>14</v>
      </c>
      <c r="B20" s="209" t="s">
        <v>1044</v>
      </c>
      <c r="C20" s="209" t="s">
        <v>106</v>
      </c>
      <c r="D20" s="209"/>
      <c r="E20" s="209" t="s">
        <v>1045</v>
      </c>
      <c r="F20" s="21" t="s">
        <v>980</v>
      </c>
      <c r="G20" s="18" t="s">
        <v>980</v>
      </c>
      <c r="H20" s="24"/>
      <c r="I20" s="28"/>
      <c r="J20" s="12"/>
      <c r="K20" s="29"/>
      <c r="L20" s="21"/>
      <c r="M20" s="18"/>
      <c r="N20" s="24"/>
      <c r="O20" s="72"/>
      <c r="P20" s="72"/>
      <c r="Q20" s="72"/>
      <c r="R20" s="2"/>
      <c r="S20" s="2"/>
      <c r="T20" s="2"/>
      <c r="U20" s="293"/>
      <c r="V20" s="293"/>
      <c r="W20" s="293"/>
      <c r="X20" s="2"/>
      <c r="Y20" s="2"/>
      <c r="Z20" s="2"/>
      <c r="AA20" s="435"/>
      <c r="AB20" s="435"/>
      <c r="AC20" s="435"/>
      <c r="AD20" s="2"/>
      <c r="AE20" s="2"/>
      <c r="AF20" s="2"/>
      <c r="AG20" s="502">
        <v>43689</v>
      </c>
      <c r="AH20" s="439">
        <v>962</v>
      </c>
      <c r="AI20" s="466">
        <v>218.4</v>
      </c>
      <c r="AJ20" s="536">
        <v>43838</v>
      </c>
      <c r="AK20" s="535">
        <v>987</v>
      </c>
      <c r="AL20" s="535">
        <v>68.430000000000007</v>
      </c>
    </row>
    <row r="21" spans="1:38" x14ac:dyDescent="0.25">
      <c r="A21" s="120"/>
      <c r="B21" s="120"/>
      <c r="C21" s="120"/>
      <c r="D21" s="120"/>
      <c r="E21" s="120"/>
      <c r="F21" s="404"/>
      <c r="G21" s="405"/>
      <c r="H21" s="88"/>
      <c r="I21" s="404"/>
      <c r="J21" s="405"/>
      <c r="K21" s="88"/>
      <c r="L21" s="404"/>
      <c r="M21" s="405"/>
      <c r="N21" s="88"/>
    </row>
    <row r="22" spans="1:38" x14ac:dyDescent="0.25">
      <c r="A22" s="120"/>
      <c r="B22" s="120"/>
      <c r="C22" s="120"/>
      <c r="D22" s="120"/>
      <c r="E22" s="120"/>
      <c r="F22" s="404"/>
      <c r="G22" s="405"/>
      <c r="H22" s="88"/>
      <c r="I22" s="404"/>
      <c r="J22" s="405"/>
      <c r="K22" s="88"/>
      <c r="L22" s="404"/>
      <c r="M22" s="405"/>
      <c r="N22" s="88"/>
    </row>
    <row r="23" spans="1:38" x14ac:dyDescent="0.25">
      <c r="A23" s="120"/>
      <c r="B23" s="120"/>
      <c r="C23" s="120"/>
      <c r="D23" s="120"/>
      <c r="E23" s="120"/>
      <c r="F23" s="404"/>
      <c r="G23" s="405"/>
      <c r="H23" s="88"/>
      <c r="I23" s="404"/>
      <c r="J23" s="405"/>
      <c r="K23" s="88"/>
      <c r="L23" s="404"/>
      <c r="M23" s="405"/>
      <c r="N23" s="88"/>
    </row>
    <row r="24" spans="1:38" x14ac:dyDescent="0.25">
      <c r="A24" s="120"/>
      <c r="B24" s="120"/>
      <c r="C24" s="120"/>
      <c r="D24" s="120"/>
      <c r="E24" s="120"/>
      <c r="F24" s="404"/>
      <c r="G24" s="405"/>
      <c r="H24" s="88"/>
      <c r="I24" s="404"/>
      <c r="J24" s="405"/>
      <c r="K24" s="88"/>
      <c r="L24" s="404"/>
      <c r="M24" s="405"/>
      <c r="N24" s="88"/>
    </row>
    <row r="25" spans="1:38" x14ac:dyDescent="0.25">
      <c r="A25" s="120"/>
      <c r="B25" s="120"/>
      <c r="C25" s="120"/>
      <c r="D25" s="120"/>
      <c r="E25" s="120"/>
      <c r="F25" s="404"/>
      <c r="G25" s="405"/>
      <c r="H25" s="88"/>
      <c r="I25" s="404"/>
      <c r="J25" s="405"/>
      <c r="K25" s="88"/>
      <c r="L25" s="404"/>
      <c r="M25" s="405"/>
      <c r="N25" s="88"/>
    </row>
    <row r="26" spans="1:38" x14ac:dyDescent="0.25">
      <c r="A26" s="120"/>
      <c r="B26" s="120"/>
      <c r="C26" s="120"/>
      <c r="D26" s="120"/>
      <c r="E26" s="120"/>
      <c r="F26" s="404"/>
      <c r="G26" s="405"/>
      <c r="H26" s="88"/>
      <c r="I26" s="404"/>
      <c r="J26" s="405"/>
      <c r="K26" s="88"/>
      <c r="L26" s="404"/>
      <c r="M26" s="405"/>
      <c r="N26" s="88"/>
    </row>
    <row r="27" spans="1:38" x14ac:dyDescent="0.25">
      <c r="A27" s="120"/>
      <c r="B27" s="120"/>
      <c r="C27" s="120"/>
      <c r="D27" s="120"/>
      <c r="E27" s="120"/>
      <c r="F27" s="404"/>
      <c r="G27" s="405"/>
      <c r="H27" s="88"/>
      <c r="I27" s="120"/>
      <c r="J27" s="120"/>
      <c r="K27" s="120"/>
      <c r="L27" s="120"/>
      <c r="M27" s="120"/>
      <c r="N27" s="120"/>
    </row>
    <row r="28" spans="1:38" x14ac:dyDescent="0.25">
      <c r="A28" s="120"/>
      <c r="B28" s="120"/>
      <c r="C28" s="120"/>
      <c r="D28" s="120"/>
      <c r="E28" s="120"/>
      <c r="F28" s="404"/>
      <c r="G28" s="405"/>
      <c r="H28" s="88"/>
      <c r="I28" s="120"/>
      <c r="J28" s="120"/>
      <c r="K28" s="120"/>
      <c r="L28" s="120"/>
      <c r="M28" s="120"/>
      <c r="N28" s="120"/>
    </row>
    <row r="29" spans="1:38" x14ac:dyDescent="0.25">
      <c r="A29" s="120"/>
      <c r="B29" s="120"/>
      <c r="C29" s="120"/>
      <c r="D29" s="120"/>
      <c r="E29" s="120"/>
      <c r="F29" s="404"/>
      <c r="G29" s="405"/>
      <c r="H29" s="88"/>
      <c r="I29" s="120"/>
      <c r="J29" s="120"/>
      <c r="K29" s="120"/>
      <c r="L29" s="120"/>
      <c r="M29" s="120"/>
      <c r="N29" s="120"/>
    </row>
    <row r="30" spans="1:38" x14ac:dyDescent="0.25">
      <c r="A30" s="120"/>
      <c r="B30" s="120"/>
      <c r="C30" s="120"/>
      <c r="D30" s="120"/>
      <c r="E30" s="120"/>
      <c r="F30" s="404"/>
      <c r="G30" s="405"/>
      <c r="H30" s="88"/>
      <c r="I30" s="120"/>
      <c r="J30" s="120"/>
      <c r="K30" s="120"/>
      <c r="L30" s="120"/>
      <c r="M30" s="120"/>
      <c r="N30" s="120"/>
    </row>
    <row r="31" spans="1:38" x14ac:dyDescent="0.25">
      <c r="A31" s="120"/>
      <c r="B31" s="120"/>
      <c r="C31" s="120"/>
      <c r="D31" s="120"/>
      <c r="E31" s="120"/>
      <c r="F31" s="404"/>
      <c r="G31" s="405"/>
      <c r="H31" s="88"/>
      <c r="I31" s="120"/>
      <c r="J31" s="120"/>
      <c r="K31" s="120"/>
      <c r="L31" s="120"/>
      <c r="M31" s="120"/>
      <c r="N31" s="120"/>
    </row>
    <row r="32" spans="1:38" x14ac:dyDescent="0.25">
      <c r="A32" s="120"/>
      <c r="B32" s="120"/>
      <c r="C32" s="120"/>
      <c r="D32" s="120"/>
      <c r="E32" s="120"/>
      <c r="F32" s="404"/>
      <c r="G32" s="405"/>
      <c r="H32" s="88"/>
      <c r="I32" s="120"/>
      <c r="J32" s="120"/>
      <c r="K32" s="120"/>
      <c r="L32" s="120"/>
      <c r="M32" s="120"/>
      <c r="N32" s="120"/>
    </row>
    <row r="33" spans="1:14" x14ac:dyDescent="0.25">
      <c r="A33" s="120"/>
      <c r="B33" s="120"/>
      <c r="C33" s="120"/>
      <c r="D33" s="120"/>
      <c r="E33" s="120"/>
      <c r="F33" s="404"/>
      <c r="G33" s="405"/>
      <c r="H33" s="88"/>
      <c r="I33" s="120"/>
      <c r="J33" s="120"/>
      <c r="K33" s="120"/>
      <c r="L33" s="120"/>
      <c r="M33" s="120"/>
      <c r="N33" s="120"/>
    </row>
    <row r="34" spans="1:14" x14ac:dyDescent="0.25">
      <c r="A34" s="120"/>
      <c r="B34" s="120"/>
      <c r="C34" s="120"/>
      <c r="D34" s="120"/>
      <c r="E34" s="120"/>
      <c r="F34" s="404"/>
      <c r="G34" s="405"/>
      <c r="H34" s="88"/>
      <c r="I34" s="120"/>
      <c r="J34" s="120"/>
      <c r="K34" s="120"/>
      <c r="L34" s="120"/>
      <c r="M34" s="120"/>
      <c r="N34" s="120"/>
    </row>
    <row r="35" spans="1:14" x14ac:dyDescent="0.25">
      <c r="A35" s="120"/>
      <c r="B35" s="120"/>
      <c r="C35" s="120"/>
      <c r="D35" s="120"/>
      <c r="E35" s="120"/>
      <c r="F35" s="404"/>
      <c r="G35" s="405"/>
      <c r="H35" s="88"/>
      <c r="I35" s="120"/>
      <c r="J35" s="120"/>
      <c r="K35" s="120"/>
      <c r="L35" s="120"/>
      <c r="M35" s="120"/>
      <c r="N35" s="120"/>
    </row>
    <row r="36" spans="1:14" x14ac:dyDescent="0.25">
      <c r="A36" s="120"/>
      <c r="B36" s="120"/>
      <c r="C36" s="120"/>
      <c r="D36" s="120"/>
      <c r="E36" s="120"/>
      <c r="F36" s="404"/>
      <c r="G36" s="405"/>
      <c r="H36" s="88"/>
      <c r="I36" s="120"/>
      <c r="J36" s="120"/>
      <c r="K36" s="120"/>
      <c r="L36" s="120"/>
      <c r="M36" s="120"/>
      <c r="N36" s="120"/>
    </row>
    <row r="37" spans="1:14" x14ac:dyDescent="0.25">
      <c r="A37" s="120"/>
      <c r="B37" s="120"/>
      <c r="C37" s="120"/>
      <c r="D37" s="120"/>
      <c r="E37" s="120"/>
      <c r="F37" s="404"/>
      <c r="G37" s="405"/>
      <c r="H37" s="88"/>
      <c r="I37" s="120"/>
      <c r="J37" s="120"/>
      <c r="K37" s="120"/>
      <c r="L37" s="120"/>
      <c r="M37" s="120"/>
      <c r="N37" s="120"/>
    </row>
    <row r="38" spans="1:14" x14ac:dyDescent="0.25">
      <c r="A38" s="120"/>
      <c r="B38" s="120"/>
      <c r="C38" s="120"/>
      <c r="D38" s="120"/>
      <c r="E38" s="120"/>
      <c r="F38" s="404"/>
      <c r="G38" s="405"/>
      <c r="H38" s="88"/>
      <c r="I38" s="120"/>
      <c r="J38" s="120"/>
      <c r="K38" s="120"/>
      <c r="L38" s="120"/>
      <c r="M38" s="120"/>
      <c r="N38" s="120"/>
    </row>
    <row r="39" spans="1:14" x14ac:dyDescent="0.25">
      <c r="A39" s="120"/>
      <c r="B39" s="120"/>
      <c r="C39" s="120"/>
      <c r="D39" s="120"/>
      <c r="E39" s="120"/>
      <c r="F39" s="404"/>
      <c r="G39" s="405"/>
      <c r="H39" s="88"/>
      <c r="I39" s="120"/>
      <c r="J39" s="120"/>
      <c r="K39" s="120"/>
      <c r="L39" s="120"/>
      <c r="M39" s="120"/>
      <c r="N39" s="120"/>
    </row>
    <row r="40" spans="1:14" x14ac:dyDescent="0.25">
      <c r="A40" s="120"/>
      <c r="B40" s="120"/>
      <c r="C40" s="120"/>
      <c r="D40" s="120"/>
      <c r="E40" s="120"/>
      <c r="F40" s="404"/>
      <c r="G40" s="405"/>
      <c r="H40" s="88"/>
      <c r="I40" s="120"/>
      <c r="J40" s="120"/>
      <c r="K40" s="120"/>
      <c r="L40" s="120"/>
      <c r="M40" s="120"/>
      <c r="N40" s="120"/>
    </row>
    <row r="41" spans="1:14" x14ac:dyDescent="0.2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</row>
  </sheetData>
  <mergeCells count="12">
    <mergeCell ref="A6:A7"/>
    <mergeCell ref="R6:T6"/>
    <mergeCell ref="B4:N4"/>
    <mergeCell ref="C5:F5"/>
    <mergeCell ref="B6:B7"/>
    <mergeCell ref="O6:Q6"/>
    <mergeCell ref="C6:C7"/>
    <mergeCell ref="F6:H6"/>
    <mergeCell ref="I6:K6"/>
    <mergeCell ref="L6:N6"/>
    <mergeCell ref="E6:E7"/>
    <mergeCell ref="D6:D7"/>
  </mergeCells>
  <pageMargins left="0.70866141732283472" right="0.70866141732283472" top="0.74803149606299213" bottom="2.7165354330708662" header="0.31496062992125984" footer="0.31496062992125984"/>
  <pageSetup scale="6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7"/>
  <sheetViews>
    <sheetView workbookViewId="0">
      <selection activeCell="A36" sqref="A36"/>
    </sheetView>
  </sheetViews>
  <sheetFormatPr baseColWidth="10" defaultRowHeight="15" x14ac:dyDescent="0.25"/>
  <cols>
    <col min="2" max="2" width="18.42578125" bestFit="1" customWidth="1"/>
    <col min="3" max="3" width="21.5703125" bestFit="1" customWidth="1"/>
    <col min="4" max="4" width="20.140625" bestFit="1" customWidth="1"/>
    <col min="6" max="6" width="16.7109375" bestFit="1" customWidth="1"/>
    <col min="7" max="7" width="15.140625" bestFit="1" customWidth="1"/>
    <col min="9" max="9" width="16.7109375" bestFit="1" customWidth="1"/>
    <col min="10" max="10" width="15.140625" bestFit="1" customWidth="1"/>
  </cols>
  <sheetData>
    <row r="4" spans="1:15" x14ac:dyDescent="0.25">
      <c r="B4" s="661" t="s">
        <v>6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</row>
    <row r="5" spans="1:15" ht="15.75" thickBot="1" x14ac:dyDescent="0.3">
      <c r="B5" s="32" t="s">
        <v>5</v>
      </c>
      <c r="C5" s="679" t="s">
        <v>39</v>
      </c>
      <c r="D5" s="679"/>
    </row>
    <row r="6" spans="1:15" x14ac:dyDescent="0.25">
      <c r="A6" s="674"/>
      <c r="B6" s="680" t="s">
        <v>0</v>
      </c>
      <c r="C6" s="662" t="s">
        <v>1</v>
      </c>
      <c r="D6" s="664">
        <v>2010</v>
      </c>
      <c r="E6" s="665"/>
      <c r="F6" s="666"/>
      <c r="G6" s="667">
        <v>2011</v>
      </c>
      <c r="H6" s="668"/>
      <c r="I6" s="669"/>
      <c r="J6" s="664">
        <v>2012</v>
      </c>
      <c r="K6" s="665"/>
      <c r="L6" s="666"/>
      <c r="M6" s="682">
        <v>2013</v>
      </c>
      <c r="N6" s="683"/>
      <c r="O6" s="684"/>
    </row>
    <row r="7" spans="1:15" ht="15.75" thickBot="1" x14ac:dyDescent="0.3">
      <c r="A7" s="675"/>
      <c r="B7" s="681"/>
      <c r="C7" s="685"/>
      <c r="D7" s="14" t="s">
        <v>3</v>
      </c>
      <c r="E7" s="15" t="s">
        <v>2</v>
      </c>
      <c r="F7" s="16" t="s">
        <v>4</v>
      </c>
      <c r="G7" s="4" t="s">
        <v>3</v>
      </c>
      <c r="H7" s="5" t="s">
        <v>2</v>
      </c>
      <c r="I7" s="6" t="s">
        <v>4</v>
      </c>
      <c r="J7" s="14" t="s">
        <v>3</v>
      </c>
      <c r="K7" s="15" t="s">
        <v>2</v>
      </c>
      <c r="L7" s="16" t="s">
        <v>4</v>
      </c>
      <c r="M7" s="70" t="s">
        <v>3</v>
      </c>
      <c r="N7" s="71" t="s">
        <v>2</v>
      </c>
      <c r="O7" s="74" t="s">
        <v>4</v>
      </c>
    </row>
    <row r="8" spans="1:15" x14ac:dyDescent="0.25">
      <c r="A8" s="3"/>
      <c r="B8" s="400"/>
      <c r="C8" s="3"/>
      <c r="D8" s="20"/>
      <c r="E8" s="33"/>
      <c r="F8" s="23"/>
      <c r="G8" s="26"/>
      <c r="H8" s="11"/>
      <c r="I8" s="27"/>
      <c r="J8" s="20"/>
      <c r="K8" s="17"/>
      <c r="L8" s="23"/>
      <c r="M8" s="72"/>
      <c r="N8" s="72"/>
      <c r="O8" s="73"/>
    </row>
    <row r="9" spans="1:15" x14ac:dyDescent="0.25">
      <c r="A9" s="2"/>
      <c r="B9" s="185"/>
      <c r="C9" s="2"/>
      <c r="D9" s="21"/>
      <c r="E9" s="33"/>
      <c r="F9" s="24"/>
      <c r="G9" s="28"/>
      <c r="H9" s="12"/>
      <c r="I9" s="29"/>
      <c r="J9" s="21"/>
      <c r="K9" s="18"/>
      <c r="L9" s="24"/>
      <c r="M9" s="72"/>
      <c r="N9" s="72"/>
      <c r="O9" s="72"/>
    </row>
    <row r="10" spans="1:15" x14ac:dyDescent="0.25">
      <c r="A10" s="2"/>
      <c r="B10" s="185"/>
      <c r="C10" s="2"/>
      <c r="D10" s="21"/>
      <c r="E10" s="33"/>
      <c r="F10" s="24"/>
      <c r="G10" s="28"/>
      <c r="H10" s="12"/>
      <c r="I10" s="29"/>
      <c r="J10" s="21"/>
      <c r="K10" s="18"/>
      <c r="L10" s="24"/>
      <c r="M10" s="72"/>
      <c r="N10" s="72"/>
      <c r="O10" s="72"/>
    </row>
    <row r="11" spans="1:15" x14ac:dyDescent="0.25">
      <c r="A11" s="2"/>
      <c r="B11" s="185"/>
      <c r="C11" s="2"/>
      <c r="D11" s="21"/>
      <c r="E11" s="18"/>
      <c r="F11" s="24"/>
      <c r="G11" s="28"/>
      <c r="H11" s="12"/>
      <c r="I11" s="29"/>
      <c r="J11" s="21"/>
      <c r="K11" s="18"/>
      <c r="L11" s="24"/>
      <c r="M11" s="72"/>
      <c r="N11" s="72"/>
      <c r="O11" s="72"/>
    </row>
    <row r="12" spans="1:15" x14ac:dyDescent="0.25">
      <c r="A12" s="2"/>
      <c r="B12" s="185"/>
      <c r="C12" s="2"/>
      <c r="D12" s="21"/>
      <c r="E12" s="18"/>
      <c r="F12" s="24"/>
      <c r="G12" s="28"/>
      <c r="H12" s="12"/>
      <c r="I12" s="29"/>
      <c r="J12" s="21"/>
      <c r="K12" s="18"/>
      <c r="L12" s="24"/>
      <c r="M12" s="72"/>
      <c r="N12" s="72"/>
      <c r="O12" s="72"/>
    </row>
    <row r="13" spans="1:15" x14ac:dyDescent="0.25">
      <c r="A13" s="2"/>
      <c r="B13" s="185"/>
      <c r="C13" s="2"/>
      <c r="D13" s="21"/>
      <c r="E13" s="18"/>
      <c r="F13" s="24"/>
      <c r="G13" s="28"/>
      <c r="H13" s="12"/>
      <c r="I13" s="29"/>
      <c r="J13" s="21"/>
      <c r="K13" s="18"/>
      <c r="L13" s="24"/>
      <c r="M13" s="72"/>
      <c r="N13" s="72"/>
      <c r="O13" s="72"/>
    </row>
    <row r="14" spans="1:15" x14ac:dyDescent="0.25">
      <c r="A14" s="2"/>
      <c r="B14" s="185"/>
      <c r="C14" s="2"/>
      <c r="D14" s="21"/>
      <c r="E14" s="18"/>
      <c r="F14" s="24"/>
      <c r="G14" s="28"/>
      <c r="H14" s="12"/>
      <c r="I14" s="29"/>
      <c r="J14" s="21"/>
      <c r="K14" s="18"/>
      <c r="L14" s="24"/>
      <c r="M14" s="72"/>
      <c r="N14" s="72"/>
      <c r="O14" s="72"/>
    </row>
    <row r="15" spans="1:15" x14ac:dyDescent="0.25">
      <c r="A15" s="2"/>
      <c r="B15" s="185"/>
      <c r="C15" s="2"/>
      <c r="D15" s="21"/>
      <c r="E15" s="18"/>
      <c r="F15" s="24"/>
      <c r="G15" s="28"/>
      <c r="H15" s="12"/>
      <c r="I15" s="29"/>
      <c r="J15" s="21"/>
      <c r="K15" s="18"/>
      <c r="L15" s="24"/>
      <c r="M15" s="72"/>
      <c r="N15" s="72"/>
      <c r="O15" s="72"/>
    </row>
    <row r="16" spans="1:15" x14ac:dyDescent="0.25">
      <c r="A16" s="2"/>
      <c r="B16" s="185"/>
      <c r="C16" s="2"/>
      <c r="D16" s="21"/>
      <c r="E16" s="18"/>
      <c r="F16" s="24"/>
      <c r="G16" s="28"/>
      <c r="H16" s="12"/>
      <c r="I16" s="29"/>
      <c r="J16" s="21"/>
      <c r="K16" s="18"/>
      <c r="L16" s="24"/>
      <c r="M16" s="72"/>
      <c r="N16" s="72"/>
      <c r="O16" s="72"/>
    </row>
    <row r="17" spans="1:15" x14ac:dyDescent="0.25">
      <c r="A17" s="2"/>
      <c r="B17" s="185"/>
      <c r="C17" s="2"/>
      <c r="D17" s="21"/>
      <c r="E17" s="18"/>
      <c r="F17" s="24"/>
      <c r="G17" s="28"/>
      <c r="H17" s="12"/>
      <c r="I17" s="29"/>
      <c r="J17" s="21"/>
      <c r="K17" s="18"/>
      <c r="L17" s="24"/>
      <c r="M17" s="72"/>
      <c r="N17" s="72"/>
      <c r="O17" s="72"/>
    </row>
    <row r="18" spans="1:15" x14ac:dyDescent="0.25">
      <c r="A18" s="2"/>
      <c r="B18" s="185"/>
      <c r="C18" s="2"/>
      <c r="D18" s="21"/>
      <c r="E18" s="18"/>
      <c r="F18" s="24"/>
      <c r="G18" s="28"/>
      <c r="H18" s="12"/>
      <c r="I18" s="29"/>
      <c r="J18" s="21"/>
      <c r="K18" s="18"/>
      <c r="L18" s="24"/>
      <c r="M18" s="72"/>
      <c r="N18" s="72"/>
      <c r="O18" s="72"/>
    </row>
    <row r="19" spans="1:15" x14ac:dyDescent="0.25">
      <c r="A19" s="2"/>
      <c r="B19" s="185"/>
      <c r="C19" s="2"/>
      <c r="D19" s="21"/>
      <c r="E19" s="18"/>
      <c r="F19" s="24"/>
      <c r="G19" s="28"/>
      <c r="H19" s="12"/>
      <c r="I19" s="29"/>
      <c r="J19" s="21"/>
      <c r="K19" s="18"/>
      <c r="L19" s="24"/>
      <c r="M19" s="72"/>
      <c r="N19" s="72"/>
      <c r="O19" s="72"/>
    </row>
    <row r="20" spans="1:15" x14ac:dyDescent="0.25">
      <c r="A20" s="2"/>
      <c r="B20" s="185"/>
      <c r="C20" s="2"/>
      <c r="D20" s="21"/>
      <c r="E20" s="18"/>
      <c r="F20" s="24"/>
      <c r="G20" s="28"/>
      <c r="H20" s="12"/>
      <c r="I20" s="29"/>
      <c r="J20" s="21"/>
      <c r="K20" s="18"/>
      <c r="L20" s="24"/>
      <c r="M20" s="72"/>
      <c r="N20" s="72"/>
      <c r="O20" s="72"/>
    </row>
    <row r="21" spans="1:15" x14ac:dyDescent="0.25">
      <c r="A21" s="2"/>
      <c r="B21" s="185"/>
      <c r="C21" s="2"/>
      <c r="D21" s="21"/>
      <c r="E21" s="18"/>
      <c r="F21" s="24"/>
      <c r="G21" s="28"/>
      <c r="H21" s="12"/>
      <c r="I21" s="29"/>
      <c r="J21" s="21"/>
      <c r="K21" s="18"/>
      <c r="L21" s="24"/>
      <c r="M21" s="72"/>
      <c r="N21" s="72"/>
      <c r="O21" s="72"/>
    </row>
    <row r="22" spans="1:15" x14ac:dyDescent="0.25">
      <c r="A22" s="2"/>
      <c r="B22" s="185"/>
      <c r="C22" s="2"/>
      <c r="D22" s="21"/>
      <c r="E22" s="18"/>
      <c r="F22" s="24"/>
      <c r="G22" s="28"/>
      <c r="H22" s="12"/>
      <c r="I22" s="29"/>
      <c r="J22" s="21"/>
      <c r="K22" s="18"/>
      <c r="L22" s="24"/>
      <c r="M22" s="72"/>
      <c r="N22" s="72"/>
      <c r="O22" s="72"/>
    </row>
    <row r="23" spans="1:15" x14ac:dyDescent="0.25">
      <c r="A23" s="2"/>
      <c r="B23" s="185"/>
      <c r="C23" s="2"/>
      <c r="D23" s="21"/>
      <c r="E23" s="18"/>
      <c r="F23" s="24"/>
      <c r="G23" s="28"/>
      <c r="H23" s="12"/>
      <c r="I23" s="29"/>
      <c r="J23" s="21"/>
      <c r="K23" s="18"/>
      <c r="L23" s="24"/>
      <c r="M23" s="72"/>
      <c r="N23" s="72"/>
      <c r="O23" s="72"/>
    </row>
    <row r="24" spans="1:15" x14ac:dyDescent="0.25">
      <c r="A24" s="2"/>
      <c r="B24" s="185"/>
      <c r="C24" s="2"/>
      <c r="D24" s="21"/>
      <c r="E24" s="18"/>
      <c r="F24" s="24"/>
      <c r="G24" s="28"/>
      <c r="H24" s="12"/>
      <c r="I24" s="29"/>
      <c r="J24" s="21"/>
      <c r="K24" s="18"/>
      <c r="L24" s="24"/>
      <c r="M24" s="72"/>
      <c r="N24" s="72"/>
      <c r="O24" s="72"/>
    </row>
    <row r="25" spans="1:15" x14ac:dyDescent="0.25">
      <c r="A25" s="2"/>
      <c r="B25" s="185"/>
      <c r="C25" s="2"/>
      <c r="D25" s="21"/>
      <c r="E25" s="18"/>
      <c r="F25" s="24"/>
      <c r="G25" s="28"/>
      <c r="H25" s="12"/>
      <c r="I25" s="29"/>
      <c r="J25" s="21"/>
      <c r="K25" s="18"/>
      <c r="L25" s="24"/>
    </row>
    <row r="26" spans="1:15" x14ac:dyDescent="0.25">
      <c r="A26" s="2"/>
      <c r="B26" s="185"/>
      <c r="C26" s="2"/>
      <c r="D26" s="21"/>
      <c r="E26" s="18"/>
      <c r="F26" s="24"/>
      <c r="G26" s="28"/>
      <c r="H26" s="12"/>
      <c r="I26" s="29"/>
      <c r="J26" s="21"/>
      <c r="K26" s="18"/>
      <c r="L26" s="24"/>
    </row>
    <row r="27" spans="1:15" x14ac:dyDescent="0.25">
      <c r="A27" s="2"/>
      <c r="B27" s="185"/>
      <c r="C27" s="2"/>
      <c r="D27" s="21"/>
      <c r="E27" s="18"/>
      <c r="F27" s="24"/>
      <c r="G27" s="28"/>
      <c r="H27" s="12"/>
      <c r="I27" s="29"/>
      <c r="J27" s="21"/>
      <c r="K27" s="18"/>
      <c r="L27" s="24"/>
    </row>
    <row r="28" spans="1:15" x14ac:dyDescent="0.25">
      <c r="A28" s="2"/>
      <c r="B28" s="185"/>
      <c r="C28" s="2"/>
      <c r="D28" s="21"/>
      <c r="E28" s="18"/>
      <c r="F28" s="24"/>
      <c r="G28" s="28"/>
      <c r="H28" s="12"/>
      <c r="I28" s="29"/>
      <c r="J28" s="21"/>
      <c r="K28" s="18"/>
      <c r="L28" s="24"/>
    </row>
    <row r="29" spans="1:15" x14ac:dyDescent="0.25">
      <c r="A29" s="2"/>
      <c r="B29" s="185"/>
      <c r="C29" s="2"/>
      <c r="D29" s="21"/>
      <c r="E29" s="18"/>
      <c r="F29" s="24"/>
      <c r="G29" s="28"/>
      <c r="H29" s="12"/>
      <c r="I29" s="29"/>
      <c r="J29" s="21"/>
      <c r="K29" s="18"/>
      <c r="L29" s="24"/>
    </row>
    <row r="30" spans="1:15" x14ac:dyDescent="0.25">
      <c r="A30" s="2"/>
      <c r="B30" s="185"/>
      <c r="C30" s="2"/>
      <c r="D30" s="21"/>
      <c r="E30" s="18"/>
      <c r="F30" s="24"/>
      <c r="G30" s="28"/>
      <c r="H30" s="12"/>
      <c r="I30" s="29"/>
      <c r="J30" s="21"/>
      <c r="K30" s="18"/>
      <c r="L30" s="24"/>
    </row>
    <row r="31" spans="1:15" x14ac:dyDescent="0.25">
      <c r="A31" s="2"/>
      <c r="B31" s="185"/>
      <c r="C31" s="2"/>
      <c r="D31" s="21"/>
      <c r="E31" s="18"/>
      <c r="F31" s="24"/>
      <c r="G31" s="28"/>
      <c r="H31" s="12"/>
      <c r="I31" s="29"/>
      <c r="J31" s="21"/>
      <c r="K31" s="18"/>
      <c r="L31" s="24"/>
    </row>
    <row r="32" spans="1:15" x14ac:dyDescent="0.25">
      <c r="A32" s="2"/>
      <c r="B32" s="185"/>
      <c r="C32" s="2"/>
      <c r="D32" s="21"/>
      <c r="E32" s="18"/>
      <c r="F32" s="24"/>
      <c r="G32" s="28"/>
      <c r="H32" s="12"/>
      <c r="I32" s="29"/>
      <c r="J32" s="21"/>
      <c r="K32" s="18"/>
      <c r="L32" s="24"/>
    </row>
    <row r="33" spans="1:12" x14ac:dyDescent="0.25">
      <c r="A33" s="2"/>
      <c r="B33" s="185"/>
      <c r="C33" s="2"/>
      <c r="D33" s="21"/>
      <c r="E33" s="18"/>
      <c r="F33" s="24"/>
      <c r="G33" s="28"/>
      <c r="H33" s="12"/>
      <c r="I33" s="29"/>
      <c r="J33" s="21"/>
      <c r="K33" s="18"/>
      <c r="L33" s="24"/>
    </row>
    <row r="34" spans="1:12" x14ac:dyDescent="0.25">
      <c r="A34" s="2"/>
      <c r="B34" s="185"/>
      <c r="C34" s="2"/>
      <c r="D34" s="21"/>
      <c r="E34" s="18"/>
      <c r="F34" s="24"/>
      <c r="G34" s="28"/>
      <c r="H34" s="12"/>
      <c r="I34" s="29"/>
      <c r="J34" s="21"/>
      <c r="K34" s="18"/>
      <c r="L34" s="24"/>
    </row>
    <row r="35" spans="1:12" x14ac:dyDescent="0.25">
      <c r="A35" s="2"/>
      <c r="B35" s="185"/>
      <c r="C35" s="2"/>
      <c r="D35" s="21"/>
      <c r="E35" s="18"/>
      <c r="F35" s="24"/>
      <c r="G35" s="28"/>
      <c r="H35" s="12"/>
      <c r="I35" s="29"/>
      <c r="J35" s="21"/>
      <c r="K35" s="18"/>
      <c r="L35" s="24"/>
    </row>
    <row r="36" spans="1:12" x14ac:dyDescent="0.25">
      <c r="A36" s="2"/>
      <c r="B36" s="185"/>
      <c r="C36" s="2"/>
      <c r="D36" s="21"/>
      <c r="E36" s="18"/>
      <c r="F36" s="24"/>
      <c r="G36" s="28"/>
      <c r="H36" s="12"/>
      <c r="I36" s="29"/>
      <c r="J36" s="21"/>
      <c r="K36" s="18"/>
      <c r="L36" s="24"/>
    </row>
    <row r="37" spans="1:12" x14ac:dyDescent="0.25">
      <c r="A37" s="2"/>
      <c r="B37" s="185"/>
      <c r="C37" s="2"/>
      <c r="D37" s="21"/>
      <c r="E37" s="18"/>
      <c r="F37" s="24"/>
      <c r="G37" s="28"/>
      <c r="H37" s="12"/>
      <c r="I37" s="29"/>
      <c r="J37" s="21"/>
      <c r="K37" s="18"/>
      <c r="L37" s="24"/>
    </row>
    <row r="38" spans="1:12" x14ac:dyDescent="0.25">
      <c r="A38" s="2"/>
      <c r="B38" s="185"/>
      <c r="C38" s="2"/>
      <c r="D38" s="21"/>
      <c r="E38" s="18"/>
      <c r="F38" s="24"/>
      <c r="G38" s="28"/>
      <c r="H38" s="12"/>
      <c r="I38" s="29"/>
      <c r="J38" s="21"/>
      <c r="K38" s="18"/>
      <c r="L38" s="24"/>
    </row>
    <row r="39" spans="1:12" x14ac:dyDescent="0.25">
      <c r="A39" s="2"/>
      <c r="B39" s="185"/>
      <c r="C39" s="2"/>
      <c r="D39" s="21"/>
      <c r="E39" s="18"/>
      <c r="F39" s="24"/>
      <c r="G39" s="28"/>
      <c r="H39" s="12"/>
      <c r="I39" s="29"/>
      <c r="J39" s="21"/>
      <c r="K39" s="18"/>
      <c r="L39" s="24"/>
    </row>
    <row r="40" spans="1:12" x14ac:dyDescent="0.25">
      <c r="A40" s="2"/>
      <c r="B40" s="185"/>
      <c r="C40" s="2"/>
      <c r="D40" s="21"/>
      <c r="E40" s="18"/>
      <c r="F40" s="24"/>
      <c r="G40" s="28"/>
      <c r="H40" s="12"/>
      <c r="I40" s="29"/>
      <c r="J40" s="21"/>
      <c r="K40" s="18"/>
      <c r="L40" s="24"/>
    </row>
    <row r="41" spans="1:12" x14ac:dyDescent="0.25">
      <c r="A41" s="2"/>
      <c r="B41" s="185"/>
      <c r="C41" s="2"/>
      <c r="D41" s="21"/>
      <c r="E41" s="18"/>
      <c r="F41" s="24"/>
      <c r="G41" s="28"/>
      <c r="H41" s="12"/>
      <c r="I41" s="29"/>
      <c r="J41" s="21"/>
      <c r="K41" s="18"/>
      <c r="L41" s="24"/>
    </row>
    <row r="42" spans="1:12" x14ac:dyDescent="0.25">
      <c r="A42" s="2"/>
      <c r="B42" s="185"/>
      <c r="C42" s="2"/>
      <c r="D42" s="21"/>
      <c r="E42" s="18"/>
      <c r="F42" s="24"/>
      <c r="G42" s="28"/>
      <c r="H42" s="12"/>
      <c r="I42" s="29"/>
      <c r="J42" s="21"/>
      <c r="K42" s="18"/>
      <c r="L42" s="24"/>
    </row>
    <row r="43" spans="1:12" x14ac:dyDescent="0.25">
      <c r="A43" s="2"/>
      <c r="B43" s="185"/>
      <c r="C43" s="2"/>
      <c r="D43" s="21"/>
      <c r="E43" s="18"/>
      <c r="F43" s="24"/>
      <c r="G43" s="28"/>
      <c r="H43" s="12"/>
      <c r="I43" s="29"/>
      <c r="J43" s="21"/>
      <c r="K43" s="18"/>
      <c r="L43" s="24"/>
    </row>
    <row r="44" spans="1:12" x14ac:dyDescent="0.25">
      <c r="A44" s="2"/>
      <c r="B44" s="185"/>
      <c r="C44" s="2"/>
      <c r="D44" s="21"/>
      <c r="E44" s="18"/>
      <c r="F44" s="24"/>
      <c r="G44" s="28"/>
      <c r="H44" s="12"/>
      <c r="I44" s="29"/>
      <c r="J44" s="21"/>
      <c r="K44" s="18"/>
      <c r="L44" s="24"/>
    </row>
    <row r="45" spans="1:12" x14ac:dyDescent="0.25">
      <c r="A45" s="2"/>
      <c r="B45" s="185"/>
      <c r="C45" s="2"/>
      <c r="D45" s="21"/>
      <c r="E45" s="18"/>
      <c r="F45" s="24"/>
      <c r="G45" s="28"/>
      <c r="H45" s="12"/>
      <c r="I45" s="29"/>
      <c r="J45" s="21"/>
      <c r="K45" s="18"/>
      <c r="L45" s="24"/>
    </row>
    <row r="46" spans="1:12" x14ac:dyDescent="0.25">
      <c r="A46" s="2"/>
      <c r="B46" s="185"/>
      <c r="C46" s="2"/>
      <c r="D46" s="21"/>
      <c r="E46" s="18"/>
      <c r="F46" s="24"/>
      <c r="G46" s="28"/>
      <c r="H46" s="12"/>
      <c r="I46" s="29"/>
      <c r="J46" s="21"/>
      <c r="K46" s="18"/>
      <c r="L46" s="24"/>
    </row>
    <row r="47" spans="1:12" ht="15.75" thickBot="1" x14ac:dyDescent="0.3">
      <c r="A47" s="2"/>
      <c r="B47" s="522"/>
      <c r="C47" s="10"/>
      <c r="D47" s="22"/>
      <c r="E47" s="19"/>
      <c r="F47" s="25"/>
      <c r="G47" s="30"/>
      <c r="H47" s="13"/>
      <c r="I47" s="31"/>
      <c r="J47" s="22"/>
      <c r="K47" s="19"/>
      <c r="L47" s="25"/>
    </row>
  </sheetData>
  <mergeCells count="9">
    <mergeCell ref="A6:A7"/>
    <mergeCell ref="M6:O6"/>
    <mergeCell ref="B4:L4"/>
    <mergeCell ref="C5:D5"/>
    <mergeCell ref="B6:B7"/>
    <mergeCell ref="C6:C7"/>
    <mergeCell ref="D6:F6"/>
    <mergeCell ref="G6:I6"/>
    <mergeCell ref="J6:L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Q47"/>
  <sheetViews>
    <sheetView topLeftCell="S1" workbookViewId="0">
      <selection activeCell="V12" sqref="V12"/>
    </sheetView>
  </sheetViews>
  <sheetFormatPr baseColWidth="10" defaultRowHeight="15" x14ac:dyDescent="0.25"/>
  <cols>
    <col min="4" max="4" width="18.42578125" bestFit="1" customWidth="1"/>
    <col min="5" max="5" width="21.5703125" bestFit="1" customWidth="1"/>
    <col min="6" max="6" width="20.140625" bestFit="1" customWidth="1"/>
    <col min="8" max="8" width="16.7109375" bestFit="1" customWidth="1"/>
    <col min="9" max="9" width="15.140625" bestFit="1" customWidth="1"/>
    <col min="11" max="11" width="16.7109375" bestFit="1" customWidth="1"/>
  </cols>
  <sheetData>
    <row r="4" spans="4:17" x14ac:dyDescent="0.25">
      <c r="D4" s="661" t="s">
        <v>6</v>
      </c>
      <c r="E4" s="661"/>
      <c r="F4" s="661"/>
      <c r="G4" s="661"/>
      <c r="H4" s="661"/>
      <c r="I4" s="661"/>
      <c r="J4" s="661"/>
      <c r="K4" s="661"/>
      <c r="L4" s="661"/>
      <c r="M4" s="661"/>
      <c r="N4" s="661"/>
    </row>
    <row r="5" spans="4:17" ht="15.75" thickBot="1" x14ac:dyDescent="0.3">
      <c r="D5" s="32" t="s">
        <v>5</v>
      </c>
      <c r="E5" s="679" t="s">
        <v>40</v>
      </c>
      <c r="F5" s="679"/>
    </row>
    <row r="6" spans="4:17" x14ac:dyDescent="0.25">
      <c r="D6" s="662" t="s">
        <v>0</v>
      </c>
      <c r="E6" s="662" t="s">
        <v>1</v>
      </c>
      <c r="F6" s="664">
        <v>2010</v>
      </c>
      <c r="G6" s="665"/>
      <c r="H6" s="666"/>
      <c r="I6" s="667">
        <v>2011</v>
      </c>
      <c r="J6" s="668"/>
      <c r="K6" s="669"/>
      <c r="L6" s="664">
        <v>2012</v>
      </c>
      <c r="M6" s="665"/>
      <c r="N6" s="666"/>
      <c r="O6" s="682">
        <v>2013</v>
      </c>
      <c r="P6" s="683"/>
      <c r="Q6" s="684"/>
    </row>
    <row r="7" spans="4:17" ht="15.75" thickBot="1" x14ac:dyDescent="0.3">
      <c r="D7" s="685"/>
      <c r="E7" s="685"/>
      <c r="F7" s="14" t="s">
        <v>3</v>
      </c>
      <c r="G7" s="15" t="s">
        <v>2</v>
      </c>
      <c r="H7" s="16" t="s">
        <v>4</v>
      </c>
      <c r="I7" s="4" t="s">
        <v>3</v>
      </c>
      <c r="J7" s="5" t="s">
        <v>2</v>
      </c>
      <c r="K7" s="6" t="s">
        <v>4</v>
      </c>
      <c r="L7" s="14" t="s">
        <v>3</v>
      </c>
      <c r="M7" s="15" t="s">
        <v>2</v>
      </c>
      <c r="N7" s="16" t="s">
        <v>4</v>
      </c>
      <c r="O7" s="70" t="s">
        <v>3</v>
      </c>
      <c r="P7" s="71" t="s">
        <v>2</v>
      </c>
      <c r="Q7" s="74" t="s">
        <v>4</v>
      </c>
    </row>
    <row r="8" spans="4:17" x14ac:dyDescent="0.25">
      <c r="D8" s="7"/>
      <c r="E8" s="3"/>
      <c r="F8" s="20"/>
      <c r="G8" s="33"/>
      <c r="H8" s="23"/>
      <c r="I8" s="26"/>
      <c r="J8" s="11"/>
      <c r="K8" s="27"/>
      <c r="L8" s="20"/>
      <c r="M8" s="17"/>
      <c r="N8" s="23"/>
      <c r="O8" s="72"/>
      <c r="P8" s="72"/>
      <c r="Q8" s="73"/>
    </row>
    <row r="9" spans="4:17" x14ac:dyDescent="0.25">
      <c r="D9" s="8"/>
      <c r="E9" s="2"/>
      <c r="F9" s="21"/>
      <c r="G9" s="33"/>
      <c r="H9" s="24"/>
      <c r="I9" s="28"/>
      <c r="J9" s="12"/>
      <c r="K9" s="29"/>
      <c r="L9" s="21"/>
      <c r="M9" s="18"/>
      <c r="N9" s="24"/>
      <c r="O9" s="72"/>
      <c r="P9" s="72"/>
      <c r="Q9" s="72"/>
    </row>
    <row r="10" spans="4:17" x14ac:dyDescent="0.25">
      <c r="D10" s="8"/>
      <c r="E10" s="2"/>
      <c r="F10" s="21"/>
      <c r="G10" s="33"/>
      <c r="H10" s="24"/>
      <c r="I10" s="28"/>
      <c r="J10" s="12"/>
      <c r="K10" s="29"/>
      <c r="L10" s="21"/>
      <c r="M10" s="18"/>
      <c r="N10" s="24"/>
      <c r="O10" s="72"/>
      <c r="P10" s="72"/>
      <c r="Q10" s="72"/>
    </row>
    <row r="11" spans="4:17" x14ac:dyDescent="0.25">
      <c r="D11" s="8"/>
      <c r="E11" s="2"/>
      <c r="F11" s="21"/>
      <c r="G11" s="18"/>
      <c r="H11" s="24"/>
      <c r="I11" s="28"/>
      <c r="J11" s="12"/>
      <c r="K11" s="29"/>
      <c r="L11" s="21"/>
      <c r="M11" s="18"/>
      <c r="N11" s="24"/>
      <c r="O11" s="72"/>
      <c r="P11" s="72"/>
      <c r="Q11" s="72"/>
    </row>
    <row r="12" spans="4:17" x14ac:dyDescent="0.25">
      <c r="D12" s="8"/>
      <c r="E12" s="2"/>
      <c r="F12" s="21"/>
      <c r="G12" s="18"/>
      <c r="H12" s="24"/>
      <c r="I12" s="28"/>
      <c r="J12" s="12"/>
      <c r="K12" s="29"/>
      <c r="L12" s="21"/>
      <c r="M12" s="18"/>
      <c r="N12" s="24"/>
      <c r="O12" s="72"/>
      <c r="P12" s="72"/>
      <c r="Q12" s="72"/>
    </row>
    <row r="13" spans="4:17" x14ac:dyDescent="0.25">
      <c r="D13" s="8"/>
      <c r="E13" s="2"/>
      <c r="F13" s="21"/>
      <c r="G13" s="18"/>
      <c r="H13" s="24"/>
      <c r="I13" s="28"/>
      <c r="J13" s="12"/>
      <c r="K13" s="29"/>
      <c r="L13" s="21"/>
      <c r="M13" s="18"/>
      <c r="N13" s="24"/>
      <c r="O13" s="72"/>
      <c r="P13" s="72"/>
      <c r="Q13" s="72"/>
    </row>
    <row r="14" spans="4:17" x14ac:dyDescent="0.25">
      <c r="D14" s="8"/>
      <c r="E14" s="2"/>
      <c r="F14" s="21"/>
      <c r="G14" s="18"/>
      <c r="H14" s="24"/>
      <c r="I14" s="28"/>
      <c r="J14" s="12"/>
      <c r="K14" s="29"/>
      <c r="L14" s="21"/>
      <c r="M14" s="18"/>
      <c r="N14" s="24"/>
      <c r="O14" s="72"/>
      <c r="P14" s="72"/>
      <c r="Q14" s="72"/>
    </row>
    <row r="15" spans="4:17" x14ac:dyDescent="0.25">
      <c r="D15" s="8"/>
      <c r="E15" s="2"/>
      <c r="F15" s="21"/>
      <c r="G15" s="18"/>
      <c r="H15" s="24"/>
      <c r="I15" s="28"/>
      <c r="J15" s="12"/>
      <c r="K15" s="29"/>
      <c r="L15" s="21"/>
      <c r="M15" s="18"/>
      <c r="N15" s="24"/>
      <c r="O15" s="72"/>
      <c r="P15" s="72"/>
      <c r="Q15" s="72"/>
    </row>
    <row r="16" spans="4:17" x14ac:dyDescent="0.25">
      <c r="D16" s="8"/>
      <c r="E16" s="2"/>
      <c r="F16" s="21"/>
      <c r="G16" s="18"/>
      <c r="H16" s="24"/>
      <c r="I16" s="28"/>
      <c r="J16" s="12"/>
      <c r="K16" s="29"/>
      <c r="L16" s="21"/>
      <c r="M16" s="18"/>
      <c r="N16" s="24"/>
      <c r="O16" s="72"/>
      <c r="P16" s="72"/>
      <c r="Q16" s="72"/>
    </row>
    <row r="17" spans="4:17" x14ac:dyDescent="0.25">
      <c r="D17" s="8"/>
      <c r="E17" s="2"/>
      <c r="F17" s="21"/>
      <c r="G17" s="18"/>
      <c r="H17" s="24"/>
      <c r="I17" s="28"/>
      <c r="J17" s="12"/>
      <c r="K17" s="29"/>
      <c r="L17" s="21"/>
      <c r="M17" s="18"/>
      <c r="N17" s="24"/>
      <c r="O17" s="72"/>
      <c r="P17" s="72"/>
      <c r="Q17" s="72"/>
    </row>
    <row r="18" spans="4:17" x14ac:dyDescent="0.25">
      <c r="D18" s="8"/>
      <c r="E18" s="2"/>
      <c r="F18" s="21"/>
      <c r="G18" s="18"/>
      <c r="H18" s="24"/>
      <c r="I18" s="28"/>
      <c r="J18" s="12"/>
      <c r="K18" s="29"/>
      <c r="L18" s="21"/>
      <c r="M18" s="18"/>
      <c r="N18" s="24"/>
      <c r="O18" s="72"/>
      <c r="P18" s="72"/>
      <c r="Q18" s="72"/>
    </row>
    <row r="19" spans="4:17" x14ac:dyDescent="0.25">
      <c r="D19" s="8"/>
      <c r="E19" s="2"/>
      <c r="F19" s="21"/>
      <c r="G19" s="18"/>
      <c r="H19" s="24"/>
      <c r="I19" s="28"/>
      <c r="J19" s="12"/>
      <c r="K19" s="29"/>
      <c r="L19" s="21"/>
      <c r="M19" s="18"/>
      <c r="N19" s="24"/>
      <c r="O19" s="72"/>
      <c r="P19" s="72"/>
      <c r="Q19" s="72"/>
    </row>
    <row r="20" spans="4:17" x14ac:dyDescent="0.25">
      <c r="D20" s="8"/>
      <c r="E20" s="2"/>
      <c r="F20" s="21"/>
      <c r="G20" s="18"/>
      <c r="H20" s="24"/>
      <c r="I20" s="28"/>
      <c r="J20" s="12"/>
      <c r="K20" s="29"/>
      <c r="L20" s="21"/>
      <c r="M20" s="18"/>
      <c r="N20" s="24"/>
      <c r="O20" s="72"/>
      <c r="P20" s="72"/>
      <c r="Q20" s="72"/>
    </row>
    <row r="21" spans="4:17" x14ac:dyDescent="0.25">
      <c r="D21" s="8"/>
      <c r="E21" s="2"/>
      <c r="F21" s="21"/>
      <c r="G21" s="18"/>
      <c r="H21" s="24"/>
      <c r="I21" s="28"/>
      <c r="J21" s="12"/>
      <c r="K21" s="29"/>
      <c r="L21" s="21"/>
      <c r="M21" s="18"/>
      <c r="N21" s="24"/>
      <c r="O21" s="72"/>
      <c r="P21" s="72"/>
      <c r="Q21" s="72"/>
    </row>
    <row r="22" spans="4:17" x14ac:dyDescent="0.25">
      <c r="D22" s="8"/>
      <c r="E22" s="2"/>
      <c r="F22" s="21"/>
      <c r="G22" s="18"/>
      <c r="H22" s="24"/>
      <c r="I22" s="28"/>
      <c r="J22" s="12"/>
      <c r="K22" s="29"/>
      <c r="L22" s="21"/>
      <c r="M22" s="18"/>
      <c r="N22" s="24"/>
      <c r="O22" s="72"/>
      <c r="P22" s="72"/>
      <c r="Q22" s="72"/>
    </row>
    <row r="23" spans="4:17" x14ac:dyDescent="0.25">
      <c r="D23" s="8"/>
      <c r="E23" s="2"/>
      <c r="F23" s="21"/>
      <c r="G23" s="18"/>
      <c r="H23" s="24"/>
      <c r="I23" s="28"/>
      <c r="J23" s="12"/>
      <c r="K23" s="29"/>
      <c r="L23" s="21"/>
      <c r="M23" s="18"/>
      <c r="N23" s="24"/>
      <c r="O23" s="72"/>
      <c r="P23" s="72"/>
      <c r="Q23" s="72"/>
    </row>
    <row r="24" spans="4:17" x14ac:dyDescent="0.25">
      <c r="D24" s="8"/>
      <c r="E24" s="2"/>
      <c r="F24" s="21"/>
      <c r="G24" s="18"/>
      <c r="H24" s="24"/>
      <c r="I24" s="28"/>
      <c r="J24" s="12"/>
      <c r="K24" s="29"/>
      <c r="L24" s="21"/>
      <c r="M24" s="18"/>
      <c r="N24" s="24"/>
      <c r="O24" s="72"/>
      <c r="P24" s="72"/>
      <c r="Q24" s="72"/>
    </row>
    <row r="25" spans="4:17" x14ac:dyDescent="0.25">
      <c r="D25" s="8"/>
      <c r="E25" s="2"/>
      <c r="F25" s="21"/>
      <c r="G25" s="18"/>
      <c r="H25" s="24"/>
      <c r="I25" s="28"/>
      <c r="J25" s="12"/>
      <c r="K25" s="29"/>
      <c r="L25" s="21"/>
      <c r="M25" s="18"/>
      <c r="N25" s="24"/>
    </row>
    <row r="26" spans="4:17" x14ac:dyDescent="0.25">
      <c r="D26" s="8"/>
      <c r="E26" s="2"/>
      <c r="F26" s="21"/>
      <c r="G26" s="18"/>
      <c r="H26" s="24"/>
      <c r="I26" s="28"/>
      <c r="J26" s="12"/>
      <c r="K26" s="29"/>
      <c r="L26" s="21"/>
      <c r="M26" s="18"/>
      <c r="N26" s="24"/>
    </row>
    <row r="27" spans="4:17" x14ac:dyDescent="0.25">
      <c r="D27" s="8"/>
      <c r="E27" s="2"/>
      <c r="F27" s="21"/>
      <c r="G27" s="18"/>
      <c r="H27" s="24"/>
      <c r="I27" s="28"/>
      <c r="J27" s="12"/>
      <c r="K27" s="29"/>
      <c r="L27" s="21"/>
      <c r="M27" s="18"/>
      <c r="N27" s="24"/>
    </row>
    <row r="28" spans="4:17" x14ac:dyDescent="0.25">
      <c r="D28" s="8"/>
      <c r="E28" s="2"/>
      <c r="F28" s="21"/>
      <c r="G28" s="18"/>
      <c r="H28" s="24"/>
      <c r="I28" s="28"/>
      <c r="J28" s="12"/>
      <c r="K28" s="29"/>
      <c r="L28" s="21"/>
      <c r="M28" s="18"/>
      <c r="N28" s="24"/>
    </row>
    <row r="29" spans="4:17" x14ac:dyDescent="0.25">
      <c r="D29" s="8"/>
      <c r="E29" s="2"/>
      <c r="F29" s="21"/>
      <c r="G29" s="18"/>
      <c r="H29" s="24"/>
      <c r="I29" s="28"/>
      <c r="J29" s="12"/>
      <c r="K29" s="29"/>
      <c r="L29" s="21"/>
      <c r="M29" s="18"/>
      <c r="N29" s="24"/>
    </row>
    <row r="30" spans="4:17" x14ac:dyDescent="0.25">
      <c r="D30" s="8"/>
      <c r="E30" s="2"/>
      <c r="F30" s="21"/>
      <c r="G30" s="18"/>
      <c r="H30" s="24"/>
      <c r="I30" s="28"/>
      <c r="J30" s="12"/>
      <c r="K30" s="29"/>
      <c r="L30" s="21"/>
      <c r="M30" s="18"/>
      <c r="N30" s="24"/>
    </row>
    <row r="31" spans="4:17" x14ac:dyDescent="0.25">
      <c r="D31" s="8"/>
      <c r="E31" s="2"/>
      <c r="F31" s="21"/>
      <c r="G31" s="18"/>
      <c r="H31" s="24"/>
      <c r="I31" s="28"/>
      <c r="J31" s="12"/>
      <c r="K31" s="29"/>
      <c r="L31" s="21"/>
      <c r="M31" s="18"/>
      <c r="N31" s="24"/>
    </row>
    <row r="32" spans="4:17" x14ac:dyDescent="0.25">
      <c r="D32" s="8"/>
      <c r="E32" s="2"/>
      <c r="F32" s="21"/>
      <c r="G32" s="18"/>
      <c r="H32" s="24"/>
      <c r="I32" s="28"/>
      <c r="J32" s="12"/>
      <c r="K32" s="29"/>
      <c r="L32" s="21"/>
      <c r="M32" s="18"/>
      <c r="N32" s="24"/>
    </row>
    <row r="33" spans="4:14" x14ac:dyDescent="0.25">
      <c r="D33" s="8"/>
      <c r="E33" s="2"/>
      <c r="F33" s="21"/>
      <c r="G33" s="18"/>
      <c r="H33" s="24"/>
      <c r="I33" s="28"/>
      <c r="J33" s="12"/>
      <c r="K33" s="29"/>
      <c r="L33" s="21"/>
      <c r="M33" s="18"/>
      <c r="N33" s="24"/>
    </row>
    <row r="34" spans="4:14" x14ac:dyDescent="0.25">
      <c r="D34" s="8"/>
      <c r="E34" s="2"/>
      <c r="F34" s="21"/>
      <c r="G34" s="18"/>
      <c r="H34" s="24"/>
      <c r="I34" s="28"/>
      <c r="J34" s="12"/>
      <c r="K34" s="29"/>
      <c r="L34" s="21"/>
      <c r="M34" s="18"/>
      <c r="N34" s="24"/>
    </row>
    <row r="35" spans="4:14" x14ac:dyDescent="0.25">
      <c r="D35" s="8"/>
      <c r="E35" s="2"/>
      <c r="F35" s="21"/>
      <c r="G35" s="18"/>
      <c r="H35" s="24"/>
      <c r="I35" s="28"/>
      <c r="J35" s="12"/>
      <c r="K35" s="29"/>
      <c r="L35" s="21"/>
      <c r="M35" s="18"/>
      <c r="N35" s="24"/>
    </row>
    <row r="36" spans="4:14" x14ac:dyDescent="0.25">
      <c r="D36" s="8"/>
      <c r="E36" s="2"/>
      <c r="F36" s="21"/>
      <c r="G36" s="18"/>
      <c r="H36" s="24"/>
      <c r="I36" s="28"/>
      <c r="J36" s="12"/>
      <c r="K36" s="29"/>
      <c r="L36" s="21"/>
      <c r="M36" s="18"/>
      <c r="N36" s="24"/>
    </row>
    <row r="37" spans="4:14" x14ac:dyDescent="0.25">
      <c r="D37" s="8"/>
      <c r="E37" s="2"/>
      <c r="F37" s="21"/>
      <c r="G37" s="18"/>
      <c r="H37" s="24"/>
      <c r="I37" s="28"/>
      <c r="J37" s="12"/>
      <c r="K37" s="29"/>
      <c r="L37" s="21"/>
      <c r="M37" s="18"/>
      <c r="N37" s="24"/>
    </row>
    <row r="38" spans="4:14" x14ac:dyDescent="0.25">
      <c r="D38" s="8"/>
      <c r="E38" s="2"/>
      <c r="F38" s="21"/>
      <c r="G38" s="18"/>
      <c r="H38" s="24"/>
      <c r="I38" s="28"/>
      <c r="J38" s="12"/>
      <c r="K38" s="29"/>
      <c r="L38" s="21"/>
      <c r="M38" s="18"/>
      <c r="N38" s="24"/>
    </row>
    <row r="39" spans="4:14" x14ac:dyDescent="0.25">
      <c r="D39" s="8"/>
      <c r="E39" s="2"/>
      <c r="F39" s="21"/>
      <c r="G39" s="18"/>
      <c r="H39" s="24"/>
      <c r="I39" s="28"/>
      <c r="J39" s="12"/>
      <c r="K39" s="29"/>
      <c r="L39" s="21"/>
      <c r="M39" s="18"/>
      <c r="N39" s="24"/>
    </row>
    <row r="40" spans="4:14" x14ac:dyDescent="0.25">
      <c r="D40" s="8"/>
      <c r="E40" s="2"/>
      <c r="F40" s="21"/>
      <c r="G40" s="18"/>
      <c r="H40" s="24"/>
      <c r="I40" s="28"/>
      <c r="J40" s="12"/>
      <c r="K40" s="29"/>
      <c r="L40" s="21"/>
      <c r="M40" s="18"/>
      <c r="N40" s="24"/>
    </row>
    <row r="41" spans="4:14" x14ac:dyDescent="0.25">
      <c r="D41" s="8"/>
      <c r="E41" s="2"/>
      <c r="F41" s="21"/>
      <c r="G41" s="18"/>
      <c r="H41" s="24"/>
      <c r="I41" s="28"/>
      <c r="J41" s="12"/>
      <c r="K41" s="29"/>
      <c r="L41" s="21"/>
      <c r="M41" s="18"/>
      <c r="N41" s="24"/>
    </row>
    <row r="42" spans="4:14" x14ac:dyDescent="0.25">
      <c r="D42" s="8"/>
      <c r="E42" s="2"/>
      <c r="F42" s="21"/>
      <c r="G42" s="18"/>
      <c r="H42" s="24"/>
      <c r="I42" s="28"/>
      <c r="J42" s="12"/>
      <c r="K42" s="29"/>
      <c r="L42" s="21"/>
      <c r="M42" s="18"/>
      <c r="N42" s="24"/>
    </row>
    <row r="43" spans="4:14" x14ac:dyDescent="0.25">
      <c r="D43" s="8"/>
      <c r="E43" s="2"/>
      <c r="F43" s="21"/>
      <c r="G43" s="18"/>
      <c r="H43" s="24"/>
      <c r="I43" s="28"/>
      <c r="J43" s="12"/>
      <c r="K43" s="29"/>
      <c r="L43" s="21"/>
      <c r="M43" s="18"/>
      <c r="N43" s="24"/>
    </row>
    <row r="44" spans="4:14" x14ac:dyDescent="0.25">
      <c r="D44" s="8"/>
      <c r="E44" s="2"/>
      <c r="F44" s="21"/>
      <c r="G44" s="18"/>
      <c r="H44" s="24"/>
      <c r="I44" s="28"/>
      <c r="J44" s="12"/>
      <c r="K44" s="29"/>
      <c r="L44" s="21"/>
      <c r="M44" s="18"/>
      <c r="N44" s="24"/>
    </row>
    <row r="45" spans="4:14" x14ac:dyDescent="0.25">
      <c r="D45" s="8"/>
      <c r="E45" s="2"/>
      <c r="F45" s="21"/>
      <c r="G45" s="18"/>
      <c r="H45" s="24"/>
      <c r="I45" s="28"/>
      <c r="J45" s="12"/>
      <c r="K45" s="29"/>
      <c r="L45" s="21"/>
      <c r="M45" s="18"/>
      <c r="N45" s="24"/>
    </row>
    <row r="46" spans="4:14" x14ac:dyDescent="0.25">
      <c r="D46" s="8"/>
      <c r="E46" s="2"/>
      <c r="F46" s="21"/>
      <c r="G46" s="18"/>
      <c r="H46" s="24"/>
      <c r="I46" s="28"/>
      <c r="J46" s="12"/>
      <c r="K46" s="29"/>
      <c r="L46" s="21"/>
      <c r="M46" s="18"/>
      <c r="N46" s="24"/>
    </row>
    <row r="47" spans="4:14" ht="15.75" thickBot="1" x14ac:dyDescent="0.3">
      <c r="D47" s="9"/>
      <c r="E47" s="10"/>
      <c r="F47" s="22"/>
      <c r="G47" s="19"/>
      <c r="H47" s="25"/>
      <c r="I47" s="30"/>
      <c r="J47" s="13"/>
      <c r="K47" s="31"/>
      <c r="L47" s="22"/>
      <c r="M47" s="19"/>
      <c r="N47" s="25"/>
    </row>
  </sheetData>
  <mergeCells count="8">
    <mergeCell ref="O6:Q6"/>
    <mergeCell ref="D4:N4"/>
    <mergeCell ref="E5:F5"/>
    <mergeCell ref="D6:D7"/>
    <mergeCell ref="E6:E7"/>
    <mergeCell ref="F6:H6"/>
    <mergeCell ref="I6:K6"/>
    <mergeCell ref="L6:N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7"/>
  <sheetViews>
    <sheetView workbookViewId="0">
      <selection activeCell="A16" sqref="A16"/>
    </sheetView>
  </sheetViews>
  <sheetFormatPr baseColWidth="10" defaultRowHeight="15" x14ac:dyDescent="0.25"/>
  <cols>
    <col min="2" max="2" width="18.42578125" bestFit="1" customWidth="1"/>
    <col min="3" max="3" width="21.5703125" bestFit="1" customWidth="1"/>
    <col min="4" max="4" width="20.140625" bestFit="1" customWidth="1"/>
    <col min="6" max="6" width="16.7109375" bestFit="1" customWidth="1"/>
    <col min="7" max="7" width="15.140625" bestFit="1" customWidth="1"/>
    <col min="9" max="9" width="16.7109375" bestFit="1" customWidth="1"/>
    <col min="10" max="10" width="15.140625" bestFit="1" customWidth="1"/>
  </cols>
  <sheetData>
    <row r="4" spans="1:15" x14ac:dyDescent="0.25">
      <c r="B4" s="661" t="s">
        <v>6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</row>
    <row r="5" spans="1:15" ht="15.75" thickBot="1" x14ac:dyDescent="0.3">
      <c r="B5" s="32" t="s">
        <v>5</v>
      </c>
      <c r="C5" s="679" t="s">
        <v>41</v>
      </c>
      <c r="D5" s="679"/>
    </row>
    <row r="6" spans="1:15" x14ac:dyDescent="0.25">
      <c r="A6" s="674"/>
      <c r="B6" s="680" t="s">
        <v>0</v>
      </c>
      <c r="C6" s="662" t="s">
        <v>1</v>
      </c>
      <c r="D6" s="664">
        <v>2010</v>
      </c>
      <c r="E6" s="665"/>
      <c r="F6" s="666"/>
      <c r="G6" s="667">
        <v>2011</v>
      </c>
      <c r="H6" s="668"/>
      <c r="I6" s="669"/>
      <c r="J6" s="664">
        <v>2012</v>
      </c>
      <c r="K6" s="665"/>
      <c r="L6" s="666"/>
      <c r="M6" s="682">
        <v>2013</v>
      </c>
      <c r="N6" s="683"/>
      <c r="O6" s="684"/>
    </row>
    <row r="7" spans="1:15" ht="15.75" thickBot="1" x14ac:dyDescent="0.3">
      <c r="A7" s="675"/>
      <c r="B7" s="681"/>
      <c r="C7" s="685"/>
      <c r="D7" s="14" t="s">
        <v>3</v>
      </c>
      <c r="E7" s="15" t="s">
        <v>2</v>
      </c>
      <c r="F7" s="16" t="s">
        <v>4</v>
      </c>
      <c r="G7" s="4" t="s">
        <v>3</v>
      </c>
      <c r="H7" s="5" t="s">
        <v>2</v>
      </c>
      <c r="I7" s="6" t="s">
        <v>4</v>
      </c>
      <c r="J7" s="14" t="s">
        <v>3</v>
      </c>
      <c r="K7" s="15" t="s">
        <v>2</v>
      </c>
      <c r="L7" s="16" t="s">
        <v>4</v>
      </c>
      <c r="M7" s="70" t="s">
        <v>3</v>
      </c>
      <c r="N7" s="71" t="s">
        <v>2</v>
      </c>
      <c r="O7" s="74" t="s">
        <v>4</v>
      </c>
    </row>
    <row r="8" spans="1:15" x14ac:dyDescent="0.25">
      <c r="A8" s="3"/>
      <c r="B8" s="400"/>
      <c r="C8" s="3"/>
      <c r="D8" s="20"/>
      <c r="E8" s="33"/>
      <c r="F8" s="23"/>
      <c r="G8" s="26"/>
      <c r="H8" s="11"/>
      <c r="I8" s="27"/>
      <c r="J8" s="20"/>
      <c r="K8" s="17"/>
      <c r="L8" s="23"/>
      <c r="M8" s="72"/>
      <c r="N8" s="72"/>
      <c r="O8" s="73"/>
    </row>
    <row r="9" spans="1:15" x14ac:dyDescent="0.25">
      <c r="A9" s="2"/>
      <c r="B9" s="185"/>
      <c r="C9" s="2"/>
      <c r="D9" s="21"/>
      <c r="E9" s="33"/>
      <c r="F9" s="24"/>
      <c r="G9" s="28"/>
      <c r="H9" s="12"/>
      <c r="I9" s="29"/>
      <c r="J9" s="21"/>
      <c r="K9" s="18"/>
      <c r="L9" s="24"/>
      <c r="M9" s="72"/>
      <c r="N9" s="72"/>
      <c r="O9" s="72"/>
    </row>
    <row r="10" spans="1:15" x14ac:dyDescent="0.25">
      <c r="A10" s="2"/>
      <c r="B10" s="185"/>
      <c r="C10" s="2"/>
      <c r="D10" s="21"/>
      <c r="E10" s="33"/>
      <c r="F10" s="24"/>
      <c r="G10" s="28"/>
      <c r="H10" s="12"/>
      <c r="I10" s="29"/>
      <c r="J10" s="21"/>
      <c r="K10" s="18"/>
      <c r="L10" s="24"/>
      <c r="M10" s="72"/>
      <c r="N10" s="72"/>
      <c r="O10" s="72"/>
    </row>
    <row r="11" spans="1:15" x14ac:dyDescent="0.25">
      <c r="A11" s="2"/>
      <c r="B11" s="185"/>
      <c r="C11" s="2"/>
      <c r="D11" s="21"/>
      <c r="E11" s="18"/>
      <c r="F11" s="24"/>
      <c r="G11" s="28"/>
      <c r="H11" s="12"/>
      <c r="I11" s="29"/>
      <c r="J11" s="21"/>
      <c r="K11" s="18"/>
      <c r="L11" s="24"/>
      <c r="M11" s="72"/>
      <c r="N11" s="72"/>
      <c r="O11" s="72"/>
    </row>
    <row r="12" spans="1:15" x14ac:dyDescent="0.25">
      <c r="A12" s="2"/>
      <c r="B12" s="185"/>
      <c r="C12" s="2"/>
      <c r="D12" s="21"/>
      <c r="E12" s="18"/>
      <c r="F12" s="24"/>
      <c r="G12" s="28"/>
      <c r="H12" s="12"/>
      <c r="I12" s="29"/>
      <c r="J12" s="21"/>
      <c r="K12" s="18"/>
      <c r="L12" s="24"/>
      <c r="M12" s="72"/>
      <c r="N12" s="72"/>
      <c r="O12" s="72"/>
    </row>
    <row r="13" spans="1:15" x14ac:dyDescent="0.25">
      <c r="A13" s="2"/>
      <c r="B13" s="185"/>
      <c r="C13" s="2"/>
      <c r="D13" s="21"/>
      <c r="E13" s="18"/>
      <c r="F13" s="24"/>
      <c r="G13" s="28"/>
      <c r="H13" s="12"/>
      <c r="I13" s="29"/>
      <c r="J13" s="21"/>
      <c r="K13" s="18"/>
      <c r="L13" s="24"/>
      <c r="M13" s="72"/>
      <c r="N13" s="72"/>
      <c r="O13" s="72"/>
    </row>
    <row r="14" spans="1:15" x14ac:dyDescent="0.25">
      <c r="A14" s="2"/>
      <c r="B14" s="185"/>
      <c r="C14" s="2"/>
      <c r="D14" s="21"/>
      <c r="E14" s="18"/>
      <c r="F14" s="24"/>
      <c r="G14" s="28"/>
      <c r="H14" s="12"/>
      <c r="I14" s="29"/>
      <c r="J14" s="21"/>
      <c r="K14" s="18"/>
      <c r="L14" s="24"/>
      <c r="M14" s="72"/>
      <c r="N14" s="72"/>
      <c r="O14" s="72"/>
    </row>
    <row r="15" spans="1:15" x14ac:dyDescent="0.25">
      <c r="A15" s="2"/>
      <c r="B15" s="185"/>
      <c r="C15" s="2"/>
      <c r="D15" s="21"/>
      <c r="E15" s="18"/>
      <c r="F15" s="24"/>
      <c r="G15" s="28"/>
      <c r="H15" s="12"/>
      <c r="I15" s="29"/>
      <c r="J15" s="21"/>
      <c r="K15" s="18"/>
      <c r="L15" s="24"/>
      <c r="M15" s="72"/>
      <c r="N15" s="72"/>
      <c r="O15" s="72"/>
    </row>
    <row r="16" spans="1:15" x14ac:dyDescent="0.25">
      <c r="A16" s="2"/>
      <c r="B16" s="185"/>
      <c r="C16" s="2"/>
      <c r="D16" s="21"/>
      <c r="E16" s="18"/>
      <c r="F16" s="24"/>
      <c r="G16" s="28"/>
      <c r="H16" s="12"/>
      <c r="I16" s="29"/>
      <c r="J16" s="21"/>
      <c r="K16" s="18"/>
      <c r="L16" s="24"/>
      <c r="M16" s="72"/>
      <c r="N16" s="72"/>
      <c r="O16" s="72"/>
    </row>
    <row r="17" spans="1:15" x14ac:dyDescent="0.25">
      <c r="A17" s="2"/>
      <c r="B17" s="185"/>
      <c r="C17" s="2"/>
      <c r="D17" s="21"/>
      <c r="E17" s="18"/>
      <c r="F17" s="24"/>
      <c r="G17" s="28"/>
      <c r="H17" s="12"/>
      <c r="I17" s="29"/>
      <c r="J17" s="21"/>
      <c r="K17" s="18"/>
      <c r="L17" s="24"/>
      <c r="M17" s="72"/>
      <c r="N17" s="72"/>
      <c r="O17" s="72"/>
    </row>
    <row r="18" spans="1:15" x14ac:dyDescent="0.25">
      <c r="A18" s="2"/>
      <c r="B18" s="185"/>
      <c r="C18" s="2"/>
      <c r="D18" s="21"/>
      <c r="E18" s="18"/>
      <c r="F18" s="24"/>
      <c r="G18" s="28"/>
      <c r="H18" s="12"/>
      <c r="I18" s="29"/>
      <c r="J18" s="21"/>
      <c r="K18" s="18"/>
      <c r="L18" s="24"/>
      <c r="M18" s="72"/>
      <c r="N18" s="72"/>
      <c r="O18" s="72"/>
    </row>
    <row r="19" spans="1:15" x14ac:dyDescent="0.25">
      <c r="A19" s="2"/>
      <c r="B19" s="185"/>
      <c r="C19" s="2"/>
      <c r="D19" s="21"/>
      <c r="E19" s="18"/>
      <c r="F19" s="24"/>
      <c r="G19" s="28"/>
      <c r="H19" s="12"/>
      <c r="I19" s="29"/>
      <c r="J19" s="21"/>
      <c r="K19" s="18"/>
      <c r="L19" s="24"/>
      <c r="M19" s="72"/>
      <c r="N19" s="72"/>
      <c r="O19" s="72"/>
    </row>
    <row r="20" spans="1:15" x14ac:dyDescent="0.25">
      <c r="A20" s="2"/>
      <c r="B20" s="185"/>
      <c r="C20" s="2"/>
      <c r="D20" s="21"/>
      <c r="E20" s="18"/>
      <c r="F20" s="24"/>
      <c r="G20" s="28"/>
      <c r="H20" s="12"/>
      <c r="I20" s="29"/>
      <c r="J20" s="21"/>
      <c r="K20" s="18"/>
      <c r="L20" s="24"/>
      <c r="M20" s="72"/>
      <c r="N20" s="72"/>
      <c r="O20" s="72"/>
    </row>
    <row r="21" spans="1:15" x14ac:dyDescent="0.25">
      <c r="A21" s="2"/>
      <c r="B21" s="185"/>
      <c r="C21" s="2"/>
      <c r="D21" s="21"/>
      <c r="E21" s="18"/>
      <c r="F21" s="24"/>
      <c r="G21" s="28"/>
      <c r="H21" s="12"/>
      <c r="I21" s="29"/>
      <c r="J21" s="21"/>
      <c r="K21" s="18"/>
      <c r="L21" s="24"/>
      <c r="M21" s="72"/>
      <c r="N21" s="72"/>
      <c r="O21" s="72"/>
    </row>
    <row r="22" spans="1:15" x14ac:dyDescent="0.25">
      <c r="A22" s="2"/>
      <c r="B22" s="185"/>
      <c r="C22" s="2"/>
      <c r="D22" s="21"/>
      <c r="E22" s="18"/>
      <c r="F22" s="24"/>
      <c r="G22" s="28"/>
      <c r="H22" s="12"/>
      <c r="I22" s="29"/>
      <c r="J22" s="21"/>
      <c r="K22" s="18"/>
      <c r="L22" s="24"/>
      <c r="M22" s="72"/>
      <c r="N22" s="72"/>
      <c r="O22" s="72"/>
    </row>
    <row r="23" spans="1:15" x14ac:dyDescent="0.25">
      <c r="A23" s="2"/>
      <c r="B23" s="185"/>
      <c r="C23" s="2"/>
      <c r="D23" s="21"/>
      <c r="E23" s="18"/>
      <c r="F23" s="24"/>
      <c r="G23" s="28"/>
      <c r="H23" s="12"/>
      <c r="I23" s="29"/>
      <c r="J23" s="21"/>
      <c r="K23" s="18"/>
      <c r="L23" s="24"/>
      <c r="M23" s="72"/>
      <c r="N23" s="72"/>
      <c r="O23" s="72"/>
    </row>
    <row r="24" spans="1:15" x14ac:dyDescent="0.25">
      <c r="A24" s="2"/>
      <c r="B24" s="185"/>
      <c r="C24" s="2"/>
      <c r="D24" s="21"/>
      <c r="E24" s="18"/>
      <c r="F24" s="24"/>
      <c r="G24" s="28"/>
      <c r="H24" s="12"/>
      <c r="I24" s="29"/>
      <c r="J24" s="21"/>
      <c r="K24" s="18"/>
      <c r="L24" s="24"/>
      <c r="M24" s="72"/>
      <c r="N24" s="72"/>
      <c r="O24" s="72"/>
    </row>
    <row r="25" spans="1:15" x14ac:dyDescent="0.25">
      <c r="A25" s="2"/>
      <c r="B25" s="185"/>
      <c r="C25" s="2"/>
      <c r="D25" s="21"/>
      <c r="E25" s="18"/>
      <c r="F25" s="24"/>
      <c r="G25" s="28"/>
      <c r="H25" s="12"/>
      <c r="I25" s="29"/>
      <c r="J25" s="21"/>
      <c r="K25" s="18"/>
      <c r="L25" s="24"/>
    </row>
    <row r="26" spans="1:15" x14ac:dyDescent="0.25">
      <c r="A26" s="2"/>
      <c r="B26" s="185"/>
      <c r="C26" s="2"/>
      <c r="D26" s="21"/>
      <c r="E26" s="18"/>
      <c r="F26" s="24"/>
      <c r="G26" s="28"/>
      <c r="H26" s="12"/>
      <c r="I26" s="29"/>
      <c r="J26" s="21"/>
      <c r="K26" s="18"/>
      <c r="L26" s="24"/>
    </row>
    <row r="27" spans="1:15" x14ac:dyDescent="0.25">
      <c r="A27" s="2"/>
      <c r="B27" s="185"/>
      <c r="C27" s="2"/>
      <c r="D27" s="21"/>
      <c r="E27" s="18"/>
      <c r="F27" s="24"/>
      <c r="G27" s="28"/>
      <c r="H27" s="12"/>
      <c r="I27" s="29"/>
      <c r="J27" s="21"/>
      <c r="K27" s="18"/>
      <c r="L27" s="24"/>
    </row>
    <row r="28" spans="1:15" x14ac:dyDescent="0.25">
      <c r="A28" s="2"/>
      <c r="B28" s="185"/>
      <c r="C28" s="2"/>
      <c r="D28" s="21"/>
      <c r="E28" s="18"/>
      <c r="F28" s="24"/>
      <c r="G28" s="28"/>
      <c r="H28" s="12"/>
      <c r="I28" s="29"/>
      <c r="J28" s="21"/>
      <c r="K28" s="18"/>
      <c r="L28" s="24"/>
    </row>
    <row r="29" spans="1:15" x14ac:dyDescent="0.25">
      <c r="A29" s="2"/>
      <c r="B29" s="185"/>
      <c r="C29" s="2"/>
      <c r="D29" s="21"/>
      <c r="E29" s="18"/>
      <c r="F29" s="24"/>
      <c r="G29" s="28"/>
      <c r="H29" s="12"/>
      <c r="I29" s="29"/>
      <c r="J29" s="21"/>
      <c r="K29" s="18"/>
      <c r="L29" s="24"/>
    </row>
    <row r="30" spans="1:15" x14ac:dyDescent="0.25">
      <c r="A30" s="2"/>
      <c r="B30" s="185"/>
      <c r="C30" s="2"/>
      <c r="D30" s="21"/>
      <c r="E30" s="18"/>
      <c r="F30" s="24"/>
      <c r="G30" s="28"/>
      <c r="H30" s="12"/>
      <c r="I30" s="29"/>
      <c r="J30" s="21"/>
      <c r="K30" s="18"/>
      <c r="L30" s="24"/>
    </row>
    <row r="31" spans="1:15" x14ac:dyDescent="0.25">
      <c r="A31" s="2"/>
      <c r="B31" s="185"/>
      <c r="C31" s="2"/>
      <c r="D31" s="21"/>
      <c r="E31" s="18"/>
      <c r="F31" s="24"/>
      <c r="G31" s="28"/>
      <c r="H31" s="12"/>
      <c r="I31" s="29"/>
      <c r="J31" s="21"/>
      <c r="K31" s="18"/>
      <c r="L31" s="24"/>
    </row>
    <row r="32" spans="1:15" x14ac:dyDescent="0.25">
      <c r="A32" s="2"/>
      <c r="B32" s="185"/>
      <c r="C32" s="2"/>
      <c r="D32" s="21"/>
      <c r="E32" s="18"/>
      <c r="F32" s="24"/>
      <c r="G32" s="28"/>
      <c r="H32" s="12"/>
      <c r="I32" s="29"/>
      <c r="J32" s="21"/>
      <c r="K32" s="18"/>
      <c r="L32" s="24"/>
    </row>
    <row r="33" spans="1:12" x14ac:dyDescent="0.25">
      <c r="A33" s="2"/>
      <c r="B33" s="185"/>
      <c r="C33" s="2"/>
      <c r="D33" s="21"/>
      <c r="E33" s="18"/>
      <c r="F33" s="24"/>
      <c r="G33" s="28"/>
      <c r="H33" s="12"/>
      <c r="I33" s="29"/>
      <c r="J33" s="21"/>
      <c r="K33" s="18"/>
      <c r="L33" s="24"/>
    </row>
    <row r="34" spans="1:12" x14ac:dyDescent="0.25">
      <c r="A34" s="2"/>
      <c r="B34" s="185"/>
      <c r="C34" s="2"/>
      <c r="D34" s="21"/>
      <c r="E34" s="18"/>
      <c r="F34" s="24"/>
      <c r="G34" s="28"/>
      <c r="H34" s="12"/>
      <c r="I34" s="29"/>
      <c r="J34" s="21"/>
      <c r="K34" s="18"/>
      <c r="L34" s="24"/>
    </row>
    <row r="35" spans="1:12" x14ac:dyDescent="0.25">
      <c r="A35" s="2"/>
      <c r="B35" s="185"/>
      <c r="C35" s="2"/>
      <c r="D35" s="21"/>
      <c r="E35" s="18"/>
      <c r="F35" s="24"/>
      <c r="G35" s="28"/>
      <c r="H35" s="12"/>
      <c r="I35" s="29"/>
      <c r="J35" s="21"/>
      <c r="K35" s="18"/>
      <c r="L35" s="24"/>
    </row>
    <row r="36" spans="1:12" x14ac:dyDescent="0.25">
      <c r="A36" s="2"/>
      <c r="B36" s="185"/>
      <c r="C36" s="2"/>
      <c r="D36" s="21"/>
      <c r="E36" s="18"/>
      <c r="F36" s="24"/>
      <c r="G36" s="28"/>
      <c r="H36" s="12"/>
      <c r="I36" s="29"/>
      <c r="J36" s="21"/>
      <c r="K36" s="18"/>
      <c r="L36" s="24"/>
    </row>
    <row r="37" spans="1:12" x14ac:dyDescent="0.25">
      <c r="A37" s="2"/>
      <c r="B37" s="185"/>
      <c r="C37" s="2"/>
      <c r="D37" s="21"/>
      <c r="E37" s="18"/>
      <c r="F37" s="24"/>
      <c r="G37" s="28"/>
      <c r="H37" s="12"/>
      <c r="I37" s="29"/>
      <c r="J37" s="21"/>
      <c r="K37" s="18"/>
      <c r="L37" s="24"/>
    </row>
    <row r="38" spans="1:12" x14ac:dyDescent="0.25">
      <c r="A38" s="2"/>
      <c r="B38" s="185"/>
      <c r="C38" s="2"/>
      <c r="D38" s="21"/>
      <c r="E38" s="18"/>
      <c r="F38" s="24"/>
      <c r="G38" s="28"/>
      <c r="H38" s="12"/>
      <c r="I38" s="29"/>
      <c r="J38" s="21"/>
      <c r="K38" s="18"/>
      <c r="L38" s="24"/>
    </row>
    <row r="39" spans="1:12" x14ac:dyDescent="0.25">
      <c r="A39" s="2"/>
      <c r="B39" s="185"/>
      <c r="C39" s="2"/>
      <c r="D39" s="21"/>
      <c r="E39" s="18"/>
      <c r="F39" s="24"/>
      <c r="G39" s="28"/>
      <c r="H39" s="12"/>
      <c r="I39" s="29"/>
      <c r="J39" s="21"/>
      <c r="K39" s="18"/>
      <c r="L39" s="24"/>
    </row>
    <row r="40" spans="1:12" x14ac:dyDescent="0.25">
      <c r="A40" s="2"/>
      <c r="B40" s="185"/>
      <c r="C40" s="2"/>
      <c r="D40" s="21"/>
      <c r="E40" s="18"/>
      <c r="F40" s="24"/>
      <c r="G40" s="28"/>
      <c r="H40" s="12"/>
      <c r="I40" s="29"/>
      <c r="J40" s="21"/>
      <c r="K40" s="18"/>
      <c r="L40" s="24"/>
    </row>
    <row r="41" spans="1:12" x14ac:dyDescent="0.25">
      <c r="A41" s="2"/>
      <c r="B41" s="185"/>
      <c r="C41" s="2"/>
      <c r="D41" s="21"/>
      <c r="E41" s="18"/>
      <c r="F41" s="24"/>
      <c r="G41" s="28"/>
      <c r="H41" s="12"/>
      <c r="I41" s="29"/>
      <c r="J41" s="21"/>
      <c r="K41" s="18"/>
      <c r="L41" s="24"/>
    </row>
    <row r="42" spans="1:12" x14ac:dyDescent="0.25">
      <c r="A42" s="2"/>
      <c r="B42" s="185"/>
      <c r="C42" s="2"/>
      <c r="D42" s="21"/>
      <c r="E42" s="18"/>
      <c r="F42" s="24"/>
      <c r="G42" s="28"/>
      <c r="H42" s="12"/>
      <c r="I42" s="29"/>
      <c r="J42" s="21"/>
      <c r="K42" s="18"/>
      <c r="L42" s="24"/>
    </row>
    <row r="43" spans="1:12" x14ac:dyDescent="0.25">
      <c r="A43" s="2"/>
      <c r="B43" s="185"/>
      <c r="C43" s="2"/>
      <c r="D43" s="21"/>
      <c r="E43" s="18"/>
      <c r="F43" s="24"/>
      <c r="G43" s="28"/>
      <c r="H43" s="12"/>
      <c r="I43" s="29"/>
      <c r="J43" s="21"/>
      <c r="K43" s="18"/>
      <c r="L43" s="24"/>
    </row>
    <row r="44" spans="1:12" x14ac:dyDescent="0.25">
      <c r="A44" s="2"/>
      <c r="B44" s="185"/>
      <c r="C44" s="2"/>
      <c r="D44" s="21"/>
      <c r="E44" s="18"/>
      <c r="F44" s="24"/>
      <c r="G44" s="28"/>
      <c r="H44" s="12"/>
      <c r="I44" s="29"/>
      <c r="J44" s="21"/>
      <c r="K44" s="18"/>
      <c r="L44" s="24"/>
    </row>
    <row r="45" spans="1:12" x14ac:dyDescent="0.25">
      <c r="A45" s="2"/>
      <c r="B45" s="185"/>
      <c r="C45" s="2"/>
      <c r="D45" s="21"/>
      <c r="E45" s="18"/>
      <c r="F45" s="24"/>
      <c r="G45" s="28"/>
      <c r="H45" s="12"/>
      <c r="I45" s="29"/>
      <c r="J45" s="21"/>
      <c r="K45" s="18"/>
      <c r="L45" s="24"/>
    </row>
    <row r="46" spans="1:12" x14ac:dyDescent="0.25">
      <c r="A46" s="2"/>
      <c r="B46" s="185"/>
      <c r="C46" s="2"/>
      <c r="D46" s="21"/>
      <c r="E46" s="18"/>
      <c r="F46" s="24"/>
      <c r="G46" s="28"/>
      <c r="H46" s="12"/>
      <c r="I46" s="29"/>
      <c r="J46" s="21"/>
      <c r="K46" s="18"/>
      <c r="L46" s="24"/>
    </row>
    <row r="47" spans="1:12" ht="15.75" thickBot="1" x14ac:dyDescent="0.3">
      <c r="A47" s="2"/>
      <c r="B47" s="522"/>
      <c r="C47" s="10"/>
      <c r="D47" s="22"/>
      <c r="E47" s="19"/>
      <c r="F47" s="25"/>
      <c r="G47" s="30"/>
      <c r="H47" s="13"/>
      <c r="I47" s="31"/>
      <c r="J47" s="22"/>
      <c r="K47" s="19"/>
      <c r="L47" s="25"/>
    </row>
  </sheetData>
  <mergeCells count="9">
    <mergeCell ref="A6:A7"/>
    <mergeCell ref="M6:O6"/>
    <mergeCell ref="B4:L4"/>
    <mergeCell ref="C5:D5"/>
    <mergeCell ref="B6:B7"/>
    <mergeCell ref="C6:C7"/>
    <mergeCell ref="D6:F6"/>
    <mergeCell ref="G6:I6"/>
    <mergeCell ref="J6:L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46"/>
  <sheetViews>
    <sheetView workbookViewId="0">
      <selection activeCell="B34" sqref="B34:B35"/>
    </sheetView>
  </sheetViews>
  <sheetFormatPr baseColWidth="10" defaultRowHeight="15" x14ac:dyDescent="0.25"/>
  <cols>
    <col min="2" max="2" width="37.28515625" bestFit="1" customWidth="1"/>
    <col min="3" max="3" width="56.42578125" customWidth="1"/>
    <col min="4" max="4" width="19.5703125" customWidth="1"/>
    <col min="5" max="5" width="20.5703125" customWidth="1"/>
    <col min="6" max="6" width="20.7109375" bestFit="1" customWidth="1"/>
    <col min="9" max="9" width="20.140625" bestFit="1" customWidth="1"/>
    <col min="10" max="10" width="13" customWidth="1"/>
    <col min="11" max="11" width="16.7109375" bestFit="1" customWidth="1"/>
    <col min="12" max="12" width="23.42578125" bestFit="1" customWidth="1"/>
  </cols>
  <sheetData>
    <row r="4" spans="1:23" x14ac:dyDescent="0.25">
      <c r="B4" s="661" t="s">
        <v>6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</row>
    <row r="5" spans="1:23" ht="15.75" thickBot="1" x14ac:dyDescent="0.3">
      <c r="B5" s="32" t="s">
        <v>5</v>
      </c>
      <c r="C5" s="679" t="s">
        <v>43</v>
      </c>
      <c r="D5" s="679"/>
      <c r="E5" s="679"/>
      <c r="F5" s="679"/>
    </row>
    <row r="6" spans="1:23" x14ac:dyDescent="0.25">
      <c r="A6" s="674"/>
      <c r="B6" s="680" t="s">
        <v>0</v>
      </c>
      <c r="C6" s="662" t="s">
        <v>1</v>
      </c>
      <c r="D6" s="662" t="s">
        <v>420</v>
      </c>
      <c r="E6" s="83" t="s">
        <v>147</v>
      </c>
      <c r="F6" s="664">
        <v>2010</v>
      </c>
      <c r="G6" s="665"/>
      <c r="H6" s="666"/>
      <c r="I6" s="667">
        <v>2011</v>
      </c>
      <c r="J6" s="668"/>
      <c r="K6" s="669"/>
      <c r="L6" s="664">
        <v>2012</v>
      </c>
      <c r="M6" s="665"/>
      <c r="N6" s="666"/>
      <c r="O6" s="682">
        <v>2013</v>
      </c>
      <c r="P6" s="683"/>
      <c r="Q6" s="684"/>
      <c r="R6" s="682">
        <v>2014</v>
      </c>
      <c r="S6" s="683"/>
      <c r="T6" s="684"/>
    </row>
    <row r="7" spans="1:23" ht="15.75" thickBot="1" x14ac:dyDescent="0.3">
      <c r="A7" s="675"/>
      <c r="B7" s="681"/>
      <c r="C7" s="685"/>
      <c r="D7" s="685"/>
      <c r="E7" s="84"/>
      <c r="F7" s="14" t="s">
        <v>3</v>
      </c>
      <c r="G7" s="15" t="s">
        <v>2</v>
      </c>
      <c r="H7" s="16" t="s">
        <v>4</v>
      </c>
      <c r="I7" s="4" t="s">
        <v>3</v>
      </c>
      <c r="J7" s="5" t="s">
        <v>2</v>
      </c>
      <c r="K7" s="6" t="s">
        <v>4</v>
      </c>
      <c r="L7" s="14" t="s">
        <v>3</v>
      </c>
      <c r="M7" s="15" t="s">
        <v>2</v>
      </c>
      <c r="N7" s="16" t="s">
        <v>4</v>
      </c>
      <c r="O7" s="70" t="s">
        <v>3</v>
      </c>
      <c r="P7" s="71" t="s">
        <v>2</v>
      </c>
      <c r="Q7" s="74" t="s">
        <v>4</v>
      </c>
      <c r="R7" s="99" t="s">
        <v>3</v>
      </c>
      <c r="S7" s="100" t="s">
        <v>2</v>
      </c>
      <c r="T7" s="100" t="s">
        <v>4</v>
      </c>
      <c r="U7" s="167" t="s">
        <v>3</v>
      </c>
      <c r="V7" s="168" t="s">
        <v>2</v>
      </c>
      <c r="W7" s="168" t="s">
        <v>4</v>
      </c>
    </row>
    <row r="8" spans="1:23" x14ac:dyDescent="0.25">
      <c r="A8" s="527">
        <v>1</v>
      </c>
      <c r="B8" s="400" t="s">
        <v>525</v>
      </c>
      <c r="C8" s="3" t="s">
        <v>403</v>
      </c>
      <c r="D8" s="3"/>
      <c r="E8" s="3"/>
      <c r="F8" s="20">
        <v>40207</v>
      </c>
      <c r="G8" s="33">
        <v>787124</v>
      </c>
      <c r="H8" s="23">
        <v>2985</v>
      </c>
      <c r="I8" s="26"/>
      <c r="J8" s="11"/>
      <c r="K8" s="27">
        <v>1500</v>
      </c>
      <c r="L8" s="20"/>
      <c r="M8" s="17"/>
      <c r="N8" s="23">
        <v>1750</v>
      </c>
      <c r="O8" s="72"/>
      <c r="P8" s="72"/>
      <c r="Q8" s="73">
        <v>1900</v>
      </c>
      <c r="R8" s="2">
        <v>246</v>
      </c>
      <c r="S8" s="72">
        <v>5642</v>
      </c>
      <c r="T8" s="2"/>
      <c r="U8" s="166"/>
      <c r="V8" s="166"/>
      <c r="W8" s="166"/>
    </row>
    <row r="9" spans="1:23" x14ac:dyDescent="0.25">
      <c r="A9" s="382">
        <v>2</v>
      </c>
      <c r="B9" s="185" t="s">
        <v>317</v>
      </c>
      <c r="C9" s="2" t="s">
        <v>65</v>
      </c>
      <c r="D9" s="2"/>
      <c r="E9" s="2" t="s">
        <v>404</v>
      </c>
      <c r="F9" s="21">
        <v>40242</v>
      </c>
      <c r="G9" s="33">
        <v>787195</v>
      </c>
      <c r="H9" s="24">
        <v>1725</v>
      </c>
      <c r="I9" s="28">
        <v>40718</v>
      </c>
      <c r="J9" s="12">
        <v>1173303</v>
      </c>
      <c r="K9" s="29">
        <v>1830</v>
      </c>
      <c r="L9" s="21">
        <v>42136</v>
      </c>
      <c r="M9" s="18">
        <v>263</v>
      </c>
      <c r="N9" s="24">
        <v>2246.16</v>
      </c>
      <c r="O9" s="72"/>
      <c r="P9" s="72"/>
      <c r="Q9" s="72"/>
      <c r="R9" s="2"/>
      <c r="S9" s="2"/>
      <c r="T9" s="2"/>
      <c r="U9" s="166"/>
      <c r="V9" s="166"/>
      <c r="W9" s="166"/>
    </row>
    <row r="10" spans="1:23" x14ac:dyDescent="0.25">
      <c r="A10" s="382">
        <v>3</v>
      </c>
      <c r="B10" s="185" t="s">
        <v>318</v>
      </c>
      <c r="C10" s="2" t="s">
        <v>84</v>
      </c>
      <c r="D10" s="2"/>
      <c r="E10" s="2"/>
      <c r="F10" s="21">
        <v>40336</v>
      </c>
      <c r="G10" s="18">
        <v>787260</v>
      </c>
      <c r="H10" s="24">
        <v>163</v>
      </c>
      <c r="I10" s="28"/>
      <c r="J10" s="12"/>
      <c r="K10" s="29"/>
      <c r="L10" s="21"/>
      <c r="M10" s="18"/>
      <c r="N10" s="24"/>
      <c r="O10" s="72"/>
      <c r="P10" s="72"/>
      <c r="Q10" s="72"/>
      <c r="R10" s="2"/>
      <c r="S10" s="2"/>
      <c r="T10" s="2"/>
      <c r="U10" s="166"/>
      <c r="V10" s="166"/>
      <c r="W10" s="166"/>
    </row>
    <row r="11" spans="1:23" x14ac:dyDescent="0.25">
      <c r="A11" s="382">
        <v>4</v>
      </c>
      <c r="B11" s="185" t="s">
        <v>319</v>
      </c>
      <c r="C11" s="2" t="s">
        <v>44</v>
      </c>
      <c r="D11" s="2"/>
      <c r="E11" s="2"/>
      <c r="F11" s="21">
        <v>40336</v>
      </c>
      <c r="G11" s="18">
        <v>787261</v>
      </c>
      <c r="H11" s="24">
        <v>1137</v>
      </c>
      <c r="I11" s="28"/>
      <c r="J11" s="12"/>
      <c r="K11" s="29"/>
      <c r="L11" s="21"/>
      <c r="M11" s="18"/>
      <c r="N11" s="24"/>
      <c r="O11" s="72"/>
      <c r="P11" s="72"/>
      <c r="Q11" s="72"/>
      <c r="R11" s="2"/>
      <c r="S11" s="2"/>
      <c r="T11" s="2"/>
      <c r="U11" s="166"/>
      <c r="V11" s="166"/>
      <c r="W11" s="166"/>
    </row>
    <row r="12" spans="1:23" x14ac:dyDescent="0.25">
      <c r="A12" s="382">
        <v>5</v>
      </c>
      <c r="B12" s="185" t="s">
        <v>320</v>
      </c>
      <c r="C12" s="2" t="s">
        <v>107</v>
      </c>
      <c r="D12" s="2"/>
      <c r="E12" s="2"/>
      <c r="F12" s="21"/>
      <c r="G12" s="18"/>
      <c r="H12" s="24"/>
      <c r="I12" s="28">
        <v>40679</v>
      </c>
      <c r="J12" s="12">
        <v>1173298</v>
      </c>
      <c r="K12" s="29">
        <v>1193</v>
      </c>
      <c r="L12" s="21"/>
      <c r="M12" s="18"/>
      <c r="N12" s="24"/>
      <c r="O12" s="72"/>
      <c r="P12" s="72"/>
      <c r="Q12" s="72"/>
      <c r="R12" s="2"/>
      <c r="S12" s="2"/>
      <c r="T12" s="2"/>
      <c r="U12" s="166"/>
      <c r="V12" s="166"/>
      <c r="W12" s="166"/>
    </row>
    <row r="13" spans="1:23" x14ac:dyDescent="0.25">
      <c r="A13" s="382">
        <v>6</v>
      </c>
      <c r="B13" s="185" t="s">
        <v>321</v>
      </c>
      <c r="C13" s="2" t="s">
        <v>526</v>
      </c>
      <c r="D13" s="2"/>
      <c r="E13" s="2"/>
      <c r="F13" s="21"/>
      <c r="G13" s="18"/>
      <c r="H13" s="24"/>
      <c r="I13" s="28">
        <v>40605</v>
      </c>
      <c r="J13" s="12" t="s">
        <v>527</v>
      </c>
      <c r="K13" s="29">
        <v>2272</v>
      </c>
      <c r="L13" s="21">
        <v>41611</v>
      </c>
      <c r="M13" s="18">
        <v>140293</v>
      </c>
      <c r="N13" s="24">
        <v>2664</v>
      </c>
      <c r="O13" s="75">
        <v>41611</v>
      </c>
      <c r="P13" s="72">
        <v>140293</v>
      </c>
      <c r="Q13" s="77">
        <v>2664</v>
      </c>
      <c r="R13" s="2"/>
      <c r="S13" s="2"/>
      <c r="T13" s="2"/>
      <c r="U13" s="166"/>
      <c r="V13" s="166"/>
      <c r="W13" s="166"/>
    </row>
    <row r="14" spans="1:23" x14ac:dyDescent="0.25">
      <c r="A14" s="2"/>
      <c r="B14" s="185"/>
      <c r="C14" s="2"/>
      <c r="D14" s="2"/>
      <c r="E14" s="2"/>
      <c r="F14" s="21"/>
      <c r="G14" s="18"/>
      <c r="H14" s="24"/>
      <c r="I14" s="28"/>
      <c r="J14" s="12"/>
      <c r="K14" s="29"/>
      <c r="L14" s="21"/>
      <c r="M14" s="18"/>
      <c r="N14" s="24"/>
      <c r="O14" s="72"/>
      <c r="P14" s="72"/>
      <c r="Q14" s="72"/>
    </row>
    <row r="15" spans="1:23" x14ac:dyDescent="0.25">
      <c r="A15" s="2"/>
      <c r="B15" s="185"/>
      <c r="C15" s="2"/>
      <c r="D15" s="2"/>
      <c r="E15" s="2"/>
      <c r="F15" s="21"/>
      <c r="G15" s="18"/>
      <c r="H15" s="24"/>
      <c r="I15" s="28"/>
      <c r="J15" s="12"/>
      <c r="K15" s="29"/>
      <c r="L15" s="21"/>
      <c r="M15" s="18"/>
      <c r="N15" s="24"/>
      <c r="O15" s="72"/>
      <c r="P15" s="72"/>
      <c r="Q15" s="72"/>
    </row>
    <row r="16" spans="1:23" x14ac:dyDescent="0.25">
      <c r="A16" s="2"/>
      <c r="B16" s="185"/>
      <c r="C16" s="2"/>
      <c r="D16" s="2"/>
      <c r="E16" s="2"/>
      <c r="F16" s="21"/>
      <c r="G16" s="18"/>
      <c r="H16" s="24"/>
      <c r="I16" s="28"/>
      <c r="J16" s="12"/>
      <c r="K16" s="29"/>
      <c r="L16" s="21"/>
      <c r="M16" s="18"/>
      <c r="N16" s="24"/>
      <c r="O16" s="72"/>
      <c r="P16" s="72"/>
      <c r="Q16" s="72"/>
    </row>
    <row r="17" spans="1:17" x14ac:dyDescent="0.25">
      <c r="A17" s="2"/>
      <c r="B17" s="185"/>
      <c r="C17" s="2"/>
      <c r="D17" s="2"/>
      <c r="E17" s="2"/>
      <c r="F17" s="21"/>
      <c r="G17" s="18"/>
      <c r="H17" s="24"/>
      <c r="I17" s="28"/>
      <c r="J17" s="12"/>
      <c r="K17" s="29"/>
      <c r="L17" s="21"/>
      <c r="M17" s="18"/>
      <c r="N17" s="24"/>
      <c r="O17" s="72"/>
      <c r="P17" s="72"/>
      <c r="Q17" s="72"/>
    </row>
    <row r="18" spans="1:17" x14ac:dyDescent="0.25">
      <c r="A18" s="2"/>
      <c r="B18" s="185"/>
      <c r="C18" s="2"/>
      <c r="D18" s="2"/>
      <c r="E18" s="2"/>
      <c r="F18" s="21"/>
      <c r="G18" s="18"/>
      <c r="H18" s="24"/>
      <c r="I18" s="28"/>
      <c r="J18" s="12"/>
      <c r="K18" s="29"/>
      <c r="L18" s="21"/>
      <c r="M18" s="18"/>
      <c r="N18" s="24"/>
      <c r="O18" s="72"/>
      <c r="P18" s="72"/>
      <c r="Q18" s="72"/>
    </row>
    <row r="19" spans="1:17" x14ac:dyDescent="0.25">
      <c r="A19" s="2"/>
      <c r="B19" s="185"/>
      <c r="C19" s="2"/>
      <c r="D19" s="2"/>
      <c r="E19" s="2"/>
      <c r="F19" s="21"/>
      <c r="G19" s="18"/>
      <c r="H19" s="24"/>
      <c r="I19" s="28"/>
      <c r="J19" s="12"/>
      <c r="K19" s="29"/>
      <c r="L19" s="21"/>
      <c r="M19" s="18"/>
      <c r="N19" s="24"/>
      <c r="O19" s="72"/>
      <c r="P19" s="72"/>
      <c r="Q19" s="72"/>
    </row>
    <row r="20" spans="1:17" x14ac:dyDescent="0.25">
      <c r="A20" s="2"/>
      <c r="B20" s="185"/>
      <c r="C20" s="2"/>
      <c r="D20" s="2"/>
      <c r="E20" s="2"/>
      <c r="F20" s="21"/>
      <c r="G20" s="18"/>
      <c r="H20" s="24"/>
      <c r="I20" s="28"/>
      <c r="J20" s="12"/>
      <c r="K20" s="29"/>
      <c r="L20" s="21"/>
      <c r="M20" s="18"/>
      <c r="N20" s="24"/>
      <c r="O20" s="72"/>
      <c r="P20" s="72"/>
      <c r="Q20" s="72"/>
    </row>
    <row r="21" spans="1:17" x14ac:dyDescent="0.25">
      <c r="A21" s="2"/>
      <c r="B21" s="185"/>
      <c r="C21" s="2"/>
      <c r="D21" s="2"/>
      <c r="E21" s="2"/>
      <c r="F21" s="21"/>
      <c r="G21" s="18"/>
      <c r="H21" s="24"/>
      <c r="I21" s="28"/>
      <c r="J21" s="12"/>
      <c r="K21" s="29"/>
      <c r="L21" s="21"/>
      <c r="M21" s="18"/>
      <c r="N21" s="24"/>
      <c r="O21" s="72"/>
      <c r="P21" s="72"/>
      <c r="Q21" s="72"/>
    </row>
    <row r="22" spans="1:17" x14ac:dyDescent="0.25">
      <c r="A22" s="2"/>
      <c r="B22" s="185"/>
      <c r="C22" s="2"/>
      <c r="D22" s="2"/>
      <c r="E22" s="2"/>
      <c r="F22" s="21"/>
      <c r="G22" s="18"/>
      <c r="H22" s="24"/>
      <c r="I22" s="28"/>
      <c r="J22" s="12"/>
      <c r="K22" s="29"/>
      <c r="L22" s="21"/>
      <c r="M22" s="18"/>
      <c r="N22" s="24"/>
      <c r="O22" s="72"/>
      <c r="P22" s="72"/>
      <c r="Q22" s="72"/>
    </row>
    <row r="23" spans="1:17" x14ac:dyDescent="0.25">
      <c r="A23" s="2"/>
      <c r="B23" s="185"/>
      <c r="C23" s="2"/>
      <c r="D23" s="2"/>
      <c r="E23" s="2"/>
      <c r="F23" s="21"/>
      <c r="G23" s="18"/>
      <c r="H23" s="24"/>
      <c r="I23" s="28"/>
      <c r="J23" s="12"/>
      <c r="K23" s="29"/>
      <c r="L23" s="21"/>
      <c r="M23" s="18"/>
      <c r="N23" s="24"/>
      <c r="O23" s="72"/>
      <c r="P23" s="72"/>
      <c r="Q23" s="72"/>
    </row>
    <row r="24" spans="1:17" x14ac:dyDescent="0.25">
      <c r="A24" s="2"/>
      <c r="B24" s="185"/>
      <c r="C24" s="2"/>
      <c r="D24" s="2"/>
      <c r="E24" s="2"/>
      <c r="F24" s="21"/>
      <c r="G24" s="18"/>
      <c r="H24" s="24"/>
      <c r="I24" s="28"/>
      <c r="J24" s="12"/>
      <c r="K24" s="29"/>
      <c r="L24" s="21"/>
      <c r="M24" s="18"/>
      <c r="N24" s="24"/>
    </row>
    <row r="25" spans="1:17" x14ac:dyDescent="0.25">
      <c r="A25" s="2"/>
      <c r="B25" s="185"/>
      <c r="C25" s="2"/>
      <c r="D25" s="2"/>
      <c r="E25" s="2"/>
      <c r="F25" s="21"/>
      <c r="G25" s="18"/>
      <c r="H25" s="24"/>
      <c r="I25" s="28"/>
      <c r="J25" s="12"/>
      <c r="K25" s="29"/>
      <c r="L25" s="21"/>
      <c r="M25" s="18"/>
      <c r="N25" s="24"/>
    </row>
    <row r="26" spans="1:17" x14ac:dyDescent="0.25">
      <c r="A26" s="2"/>
      <c r="B26" s="185"/>
      <c r="C26" s="2"/>
      <c r="D26" s="2"/>
      <c r="E26" s="2"/>
      <c r="F26" s="21"/>
      <c r="G26" s="18"/>
      <c r="H26" s="24"/>
      <c r="I26" s="28"/>
      <c r="J26" s="12"/>
      <c r="K26" s="29"/>
      <c r="L26" s="21"/>
      <c r="M26" s="18"/>
      <c r="N26" s="24"/>
    </row>
    <row r="27" spans="1:17" x14ac:dyDescent="0.25">
      <c r="A27" s="2"/>
      <c r="B27" s="185"/>
      <c r="C27" s="2"/>
      <c r="D27" s="2"/>
      <c r="E27" s="2"/>
      <c r="F27" s="21"/>
      <c r="G27" s="18"/>
      <c r="H27" s="24"/>
      <c r="I27" s="28"/>
      <c r="J27" s="12"/>
      <c r="K27" s="29"/>
      <c r="L27" s="21"/>
      <c r="M27" s="18"/>
      <c r="N27" s="24"/>
    </row>
    <row r="28" spans="1:17" x14ac:dyDescent="0.25">
      <c r="A28" s="2"/>
      <c r="B28" s="185"/>
      <c r="C28" s="2"/>
      <c r="D28" s="2"/>
      <c r="E28" s="2"/>
      <c r="F28" s="21"/>
      <c r="G28" s="18"/>
      <c r="H28" s="24"/>
      <c r="I28" s="28"/>
      <c r="J28" s="12"/>
      <c r="K28" s="29"/>
      <c r="L28" s="21"/>
      <c r="M28" s="18"/>
      <c r="N28" s="24"/>
    </row>
    <row r="29" spans="1:17" x14ac:dyDescent="0.25">
      <c r="A29" s="2"/>
      <c r="B29" s="185"/>
      <c r="C29" s="2"/>
      <c r="D29" s="2"/>
      <c r="E29" s="2"/>
      <c r="F29" s="21"/>
      <c r="G29" s="18"/>
      <c r="H29" s="24"/>
      <c r="I29" s="28"/>
      <c r="J29" s="12"/>
      <c r="K29" s="29"/>
      <c r="L29" s="21"/>
      <c r="M29" s="18"/>
      <c r="N29" s="24"/>
    </row>
    <row r="30" spans="1:17" x14ac:dyDescent="0.25">
      <c r="A30" s="2"/>
      <c r="B30" s="185"/>
      <c r="C30" s="2"/>
      <c r="D30" s="2"/>
      <c r="E30" s="2"/>
      <c r="F30" s="21"/>
      <c r="G30" s="18"/>
      <c r="H30" s="24"/>
      <c r="I30" s="28"/>
      <c r="J30" s="12"/>
      <c r="K30" s="29"/>
      <c r="L30" s="21"/>
      <c r="M30" s="18"/>
      <c r="N30" s="24"/>
    </row>
    <row r="31" spans="1:17" x14ac:dyDescent="0.25">
      <c r="A31" s="2"/>
      <c r="B31" s="185"/>
      <c r="C31" s="2"/>
      <c r="D31" s="2"/>
      <c r="E31" s="2"/>
      <c r="F31" s="21"/>
      <c r="G31" s="18"/>
      <c r="H31" s="24"/>
      <c r="I31" s="28"/>
      <c r="J31" s="12"/>
      <c r="K31" s="29"/>
      <c r="L31" s="21"/>
      <c r="M31" s="18"/>
      <c r="N31" s="24"/>
    </row>
    <row r="32" spans="1:17" x14ac:dyDescent="0.25">
      <c r="A32" s="2"/>
      <c r="B32" s="185"/>
      <c r="C32" s="2"/>
      <c r="D32" s="2"/>
      <c r="E32" s="2"/>
      <c r="F32" s="21"/>
      <c r="G32" s="18"/>
      <c r="H32" s="24"/>
      <c r="I32" s="28"/>
      <c r="J32" s="12"/>
      <c r="K32" s="29"/>
      <c r="L32" s="21"/>
      <c r="M32" s="18"/>
      <c r="N32" s="24"/>
    </row>
    <row r="33" spans="1:14" x14ac:dyDescent="0.25">
      <c r="A33" s="2"/>
      <c r="B33" s="185"/>
      <c r="C33" s="2"/>
      <c r="D33" s="2"/>
      <c r="E33" s="2"/>
      <c r="F33" s="21"/>
      <c r="G33" s="18"/>
      <c r="H33" s="24"/>
      <c r="I33" s="28"/>
      <c r="J33" s="12"/>
      <c r="K33" s="29"/>
      <c r="L33" s="21"/>
      <c r="M33" s="18"/>
      <c r="N33" s="24"/>
    </row>
    <row r="34" spans="1:14" x14ac:dyDescent="0.25">
      <c r="A34" s="2"/>
      <c r="B34" s="185"/>
      <c r="C34" s="2"/>
      <c r="D34" s="2"/>
      <c r="E34" s="2"/>
      <c r="F34" s="21"/>
      <c r="G34" s="18"/>
      <c r="H34" s="24"/>
      <c r="I34" s="28"/>
      <c r="J34" s="12"/>
      <c r="K34" s="29"/>
      <c r="L34" s="21"/>
      <c r="M34" s="18"/>
      <c r="N34" s="24"/>
    </row>
    <row r="35" spans="1:14" x14ac:dyDescent="0.25">
      <c r="A35" s="2"/>
      <c r="B35" s="185"/>
      <c r="C35" s="2"/>
      <c r="D35" s="2"/>
      <c r="E35" s="2"/>
      <c r="F35" s="21"/>
      <c r="G35" s="18"/>
      <c r="H35" s="24"/>
      <c r="I35" s="28"/>
      <c r="J35" s="12"/>
      <c r="K35" s="29"/>
      <c r="L35" s="21"/>
      <c r="M35" s="18"/>
      <c r="N35" s="24"/>
    </row>
    <row r="36" spans="1:14" x14ac:dyDescent="0.25">
      <c r="A36" s="2"/>
      <c r="B36" s="185"/>
      <c r="C36" s="2"/>
      <c r="D36" s="2"/>
      <c r="E36" s="2"/>
      <c r="F36" s="21"/>
      <c r="G36" s="18"/>
      <c r="H36" s="24"/>
      <c r="I36" s="28"/>
      <c r="J36" s="12"/>
      <c r="K36" s="29"/>
      <c r="L36" s="21"/>
      <c r="M36" s="18"/>
      <c r="N36" s="24"/>
    </row>
    <row r="37" spans="1:14" x14ac:dyDescent="0.25">
      <c r="A37" s="2"/>
      <c r="B37" s="185"/>
      <c r="C37" s="2"/>
      <c r="D37" s="2"/>
      <c r="E37" s="2"/>
      <c r="F37" s="21"/>
      <c r="G37" s="18"/>
      <c r="H37" s="24"/>
      <c r="I37" s="28"/>
      <c r="J37" s="12"/>
      <c r="K37" s="29"/>
      <c r="L37" s="21"/>
      <c r="M37" s="18"/>
      <c r="N37" s="24"/>
    </row>
    <row r="38" spans="1:14" x14ac:dyDescent="0.25">
      <c r="A38" s="2"/>
      <c r="B38" s="185"/>
      <c r="C38" s="2"/>
      <c r="D38" s="2"/>
      <c r="E38" s="2"/>
      <c r="F38" s="21"/>
      <c r="G38" s="18"/>
      <c r="H38" s="24"/>
      <c r="I38" s="28"/>
      <c r="J38" s="12"/>
      <c r="K38" s="29"/>
      <c r="L38" s="21"/>
      <c r="M38" s="18"/>
      <c r="N38" s="24"/>
    </row>
    <row r="39" spans="1:14" x14ac:dyDescent="0.25">
      <c r="A39" s="2"/>
      <c r="B39" s="185"/>
      <c r="C39" s="2"/>
      <c r="D39" s="2"/>
      <c r="E39" s="2"/>
      <c r="F39" s="21"/>
      <c r="G39" s="18"/>
      <c r="H39" s="24"/>
      <c r="I39" s="28"/>
      <c r="J39" s="12"/>
      <c r="K39" s="29"/>
      <c r="L39" s="21"/>
      <c r="M39" s="18"/>
      <c r="N39" s="24"/>
    </row>
    <row r="40" spans="1:14" x14ac:dyDescent="0.25">
      <c r="A40" s="2"/>
      <c r="B40" s="185"/>
      <c r="C40" s="2"/>
      <c r="D40" s="2"/>
      <c r="E40" s="2"/>
      <c r="F40" s="21"/>
      <c r="G40" s="18"/>
      <c r="H40" s="24"/>
      <c r="I40" s="28"/>
      <c r="J40" s="12"/>
      <c r="K40" s="29"/>
      <c r="L40" s="21"/>
      <c r="M40" s="18"/>
      <c r="N40" s="24"/>
    </row>
    <row r="41" spans="1:14" x14ac:dyDescent="0.25">
      <c r="A41" s="2"/>
      <c r="B41" s="185"/>
      <c r="C41" s="2"/>
      <c r="D41" s="2"/>
      <c r="E41" s="2"/>
      <c r="F41" s="21"/>
      <c r="G41" s="18"/>
      <c r="H41" s="24"/>
      <c r="I41" s="28"/>
      <c r="J41" s="12"/>
      <c r="K41" s="29"/>
      <c r="L41" s="21"/>
      <c r="M41" s="18"/>
      <c r="N41" s="24"/>
    </row>
    <row r="42" spans="1:14" x14ac:dyDescent="0.25">
      <c r="A42" s="2"/>
      <c r="B42" s="185"/>
      <c r="C42" s="2"/>
      <c r="D42" s="2"/>
      <c r="E42" s="2"/>
      <c r="F42" s="21"/>
      <c r="G42" s="18"/>
      <c r="H42" s="24"/>
      <c r="I42" s="28"/>
      <c r="J42" s="12"/>
      <c r="K42" s="29"/>
      <c r="L42" s="21"/>
      <c r="M42" s="18"/>
      <c r="N42" s="24"/>
    </row>
    <row r="43" spans="1:14" x14ac:dyDescent="0.25">
      <c r="A43" s="2"/>
      <c r="B43" s="185"/>
      <c r="C43" s="2"/>
      <c r="D43" s="2"/>
      <c r="E43" s="2"/>
      <c r="F43" s="21"/>
      <c r="G43" s="18"/>
      <c r="H43" s="24"/>
      <c r="I43" s="28"/>
      <c r="J43" s="12"/>
      <c r="K43" s="29"/>
      <c r="L43" s="21"/>
      <c r="M43" s="18"/>
      <c r="N43" s="24"/>
    </row>
    <row r="44" spans="1:14" x14ac:dyDescent="0.25">
      <c r="A44" s="2"/>
      <c r="B44" s="185"/>
      <c r="C44" s="2"/>
      <c r="D44" s="2"/>
      <c r="E44" s="2"/>
      <c r="F44" s="21"/>
      <c r="G44" s="18"/>
      <c r="H44" s="24"/>
      <c r="I44" s="28"/>
      <c r="J44" s="12"/>
      <c r="K44" s="29"/>
      <c r="L44" s="21"/>
      <c r="M44" s="18"/>
      <c r="N44" s="24"/>
    </row>
    <row r="45" spans="1:14" x14ac:dyDescent="0.25">
      <c r="A45" s="2"/>
      <c r="B45" s="185"/>
      <c r="C45" s="2"/>
      <c r="D45" s="2"/>
      <c r="E45" s="2"/>
      <c r="F45" s="21"/>
      <c r="G45" s="18"/>
      <c r="H45" s="24"/>
      <c r="I45" s="28"/>
      <c r="J45" s="12"/>
      <c r="K45" s="29"/>
      <c r="L45" s="21"/>
      <c r="M45" s="18"/>
      <c r="N45" s="24"/>
    </row>
    <row r="46" spans="1:14" ht="15.75" thickBot="1" x14ac:dyDescent="0.3">
      <c r="A46" s="2"/>
      <c r="B46" s="522"/>
      <c r="C46" s="10"/>
      <c r="D46" s="10"/>
      <c r="E46" s="10"/>
      <c r="F46" s="22"/>
      <c r="G46" s="19"/>
      <c r="H46" s="25"/>
      <c r="I46" s="30"/>
      <c r="J46" s="13"/>
      <c r="K46" s="31"/>
      <c r="L46" s="22"/>
      <c r="M46" s="19"/>
      <c r="N46" s="25"/>
    </row>
  </sheetData>
  <mergeCells count="11">
    <mergeCell ref="A6:A7"/>
    <mergeCell ref="R6:T6"/>
    <mergeCell ref="O6:Q6"/>
    <mergeCell ref="B4:N4"/>
    <mergeCell ref="C5:F5"/>
    <mergeCell ref="B6:B7"/>
    <mergeCell ref="C6:C7"/>
    <mergeCell ref="F6:H6"/>
    <mergeCell ref="I6:K6"/>
    <mergeCell ref="L6:N6"/>
    <mergeCell ref="D6:D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P46"/>
  <sheetViews>
    <sheetView workbookViewId="0">
      <selection activeCell="B17" sqref="B17"/>
    </sheetView>
  </sheetViews>
  <sheetFormatPr baseColWidth="10" defaultRowHeight="15" x14ac:dyDescent="0.25"/>
  <cols>
    <col min="1" max="1" width="32.5703125" bestFit="1" customWidth="1"/>
    <col min="2" max="3" width="20.28515625" customWidth="1"/>
    <col min="4" max="4" width="20.28515625" bestFit="1" customWidth="1"/>
    <col min="6" max="6" width="16.7109375" bestFit="1" customWidth="1"/>
    <col min="7" max="7" width="15.140625" bestFit="1" customWidth="1"/>
    <col min="9" max="9" width="16.7109375" bestFit="1" customWidth="1"/>
    <col min="10" max="10" width="15.140625" bestFit="1" customWidth="1"/>
    <col min="34" max="34" width="15" bestFit="1" customWidth="1"/>
  </cols>
  <sheetData>
    <row r="3" spans="1:42" x14ac:dyDescent="0.25">
      <c r="A3" s="661" t="s">
        <v>6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</row>
    <row r="4" spans="1:42" ht="15.75" thickBot="1" x14ac:dyDescent="0.3">
      <c r="A4" s="32" t="s">
        <v>5</v>
      </c>
      <c r="B4" s="679" t="s">
        <v>54</v>
      </c>
      <c r="C4" s="679"/>
      <c r="D4" s="679"/>
    </row>
    <row r="5" spans="1:42" ht="15.75" x14ac:dyDescent="0.25">
      <c r="A5" s="662" t="s">
        <v>0</v>
      </c>
      <c r="B5" s="662" t="s">
        <v>1</v>
      </c>
      <c r="C5" s="662" t="s">
        <v>420</v>
      </c>
      <c r="D5" s="664">
        <v>2010</v>
      </c>
      <c r="E5" s="665"/>
      <c r="F5" s="666"/>
      <c r="G5" s="667">
        <v>2011</v>
      </c>
      <c r="H5" s="668"/>
      <c r="I5" s="669"/>
      <c r="J5" s="664">
        <v>2012</v>
      </c>
      <c r="K5" s="665"/>
      <c r="L5" s="666"/>
      <c r="M5" s="682">
        <v>2013</v>
      </c>
      <c r="N5" s="683"/>
      <c r="O5" s="684"/>
      <c r="P5" s="201"/>
      <c r="Q5" s="201">
        <v>2014</v>
      </c>
      <c r="R5" s="201"/>
      <c r="S5" s="202"/>
      <c r="T5" s="203">
        <v>2015</v>
      </c>
      <c r="U5" s="202"/>
      <c r="V5" s="629"/>
      <c r="W5" s="630">
        <v>2016</v>
      </c>
      <c r="X5" s="629"/>
      <c r="Y5" s="622"/>
      <c r="Z5" s="622">
        <v>2017</v>
      </c>
      <c r="AA5" s="622"/>
      <c r="AB5" s="631"/>
      <c r="AC5" s="632">
        <v>2018</v>
      </c>
      <c r="AD5" s="397"/>
      <c r="AE5" s="590"/>
      <c r="AF5" s="638">
        <v>2019</v>
      </c>
      <c r="AG5" s="633"/>
      <c r="AH5" s="634"/>
      <c r="AI5" s="637">
        <v>2020</v>
      </c>
      <c r="AJ5" s="635"/>
      <c r="AK5" s="193"/>
      <c r="AL5" s="621">
        <v>2021</v>
      </c>
      <c r="AM5" s="185"/>
      <c r="AN5" s="120"/>
      <c r="AO5" s="120"/>
      <c r="AP5" s="120"/>
    </row>
    <row r="6" spans="1:42" ht="15.75" thickBot="1" x14ac:dyDescent="0.3">
      <c r="A6" s="685"/>
      <c r="B6" s="685"/>
      <c r="C6" s="685"/>
      <c r="D6" s="14" t="s">
        <v>3</v>
      </c>
      <c r="E6" s="15" t="s">
        <v>2</v>
      </c>
      <c r="F6" s="16" t="s">
        <v>4</v>
      </c>
      <c r="G6" s="4" t="s">
        <v>3</v>
      </c>
      <c r="H6" s="5" t="s">
        <v>2</v>
      </c>
      <c r="I6" s="6" t="s">
        <v>4</v>
      </c>
      <c r="J6" s="14" t="s">
        <v>3</v>
      </c>
      <c r="K6" s="15" t="s">
        <v>2</v>
      </c>
      <c r="L6" s="16" t="s">
        <v>4</v>
      </c>
      <c r="M6" s="70" t="s">
        <v>3</v>
      </c>
      <c r="N6" s="71" t="s">
        <v>2</v>
      </c>
      <c r="O6" s="74" t="s">
        <v>4</v>
      </c>
      <c r="P6" s="171" t="s">
        <v>3</v>
      </c>
      <c r="Q6" s="172" t="s">
        <v>2</v>
      </c>
      <c r="R6" s="173" t="s">
        <v>856</v>
      </c>
      <c r="S6" s="171" t="s">
        <v>3</v>
      </c>
      <c r="T6" s="172" t="s">
        <v>2</v>
      </c>
      <c r="U6" s="173" t="s">
        <v>856</v>
      </c>
      <c r="V6" s="625" t="s">
        <v>3</v>
      </c>
      <c r="W6" s="626" t="s">
        <v>2</v>
      </c>
      <c r="X6" s="627" t="s">
        <v>856</v>
      </c>
      <c r="Y6" s="628" t="s">
        <v>3</v>
      </c>
      <c r="Z6" s="628" t="s">
        <v>2</v>
      </c>
      <c r="AA6" s="628" t="s">
        <v>856</v>
      </c>
      <c r="AB6" s="396"/>
      <c r="AC6" s="396"/>
      <c r="AD6" s="396"/>
      <c r="AE6" s="435" t="s">
        <v>850</v>
      </c>
      <c r="AF6" s="435" t="s">
        <v>538</v>
      </c>
      <c r="AG6" s="435" t="s">
        <v>539</v>
      </c>
      <c r="AH6" s="210" t="s">
        <v>850</v>
      </c>
      <c r="AI6" s="210" t="s">
        <v>538</v>
      </c>
      <c r="AJ6" s="210" t="s">
        <v>913</v>
      </c>
      <c r="AK6" s="3"/>
      <c r="AL6" s="3"/>
      <c r="AM6" s="3"/>
      <c r="AN6" s="120"/>
      <c r="AO6" s="120"/>
      <c r="AP6" s="120"/>
    </row>
    <row r="7" spans="1:42" x14ac:dyDescent="0.25">
      <c r="A7" s="7" t="s">
        <v>322</v>
      </c>
      <c r="B7" s="3" t="s">
        <v>12</v>
      </c>
      <c r="C7" s="3"/>
      <c r="D7" s="20">
        <v>40224</v>
      </c>
      <c r="E7" s="33">
        <v>787157</v>
      </c>
      <c r="F7" s="23">
        <v>163</v>
      </c>
      <c r="G7" s="26"/>
      <c r="H7" s="11"/>
      <c r="I7" s="27"/>
      <c r="J7" s="20"/>
      <c r="K7" s="17"/>
      <c r="L7" s="23"/>
      <c r="M7" s="72"/>
      <c r="N7" s="72"/>
      <c r="O7" s="73"/>
      <c r="P7" s="166"/>
      <c r="Q7" s="166"/>
      <c r="R7" s="166"/>
      <c r="S7" s="204"/>
      <c r="T7" s="204"/>
      <c r="U7" s="205"/>
      <c r="V7" s="2"/>
      <c r="W7" s="2"/>
      <c r="X7" s="193"/>
      <c r="Y7" s="2"/>
      <c r="Z7" s="2"/>
      <c r="AA7" s="2"/>
      <c r="AB7" s="396"/>
      <c r="AC7" s="396"/>
      <c r="AD7" s="396"/>
      <c r="AE7" s="435"/>
      <c r="AF7" s="435"/>
      <c r="AG7" s="435"/>
      <c r="AH7" s="210"/>
      <c r="AI7" s="210"/>
      <c r="AJ7" s="210"/>
      <c r="AK7" s="2"/>
      <c r="AL7" s="2"/>
      <c r="AM7" s="2"/>
      <c r="AN7" s="120"/>
      <c r="AO7" s="120"/>
      <c r="AP7" s="120"/>
    </row>
    <row r="8" spans="1:42" x14ac:dyDescent="0.25">
      <c r="A8" s="639" t="s">
        <v>651</v>
      </c>
      <c r="B8" s="399" t="s">
        <v>111</v>
      </c>
      <c r="C8" s="399" t="s">
        <v>108</v>
      </c>
      <c r="D8" s="21"/>
      <c r="E8" s="33"/>
      <c r="F8" s="24"/>
      <c r="G8" s="28"/>
      <c r="H8" s="12"/>
      <c r="I8" s="29"/>
      <c r="J8" s="21"/>
      <c r="K8" s="18"/>
      <c r="L8" s="24"/>
      <c r="M8" s="75">
        <v>41821</v>
      </c>
      <c r="N8" s="160" t="s">
        <v>652</v>
      </c>
      <c r="O8" s="72">
        <v>1140</v>
      </c>
      <c r="P8" s="169">
        <v>42020</v>
      </c>
      <c r="Q8" s="170" t="s">
        <v>727</v>
      </c>
      <c r="R8" s="166">
        <v>1198</v>
      </c>
      <c r="S8" s="207">
        <v>42385</v>
      </c>
      <c r="T8" s="204">
        <v>164</v>
      </c>
      <c r="U8" s="205">
        <v>1198</v>
      </c>
      <c r="V8" s="78">
        <v>42405</v>
      </c>
      <c r="W8" s="2">
        <v>343</v>
      </c>
      <c r="X8" s="193">
        <v>1205.19</v>
      </c>
      <c r="Y8" s="78">
        <v>42761</v>
      </c>
      <c r="Z8" s="2">
        <v>525</v>
      </c>
      <c r="AA8" s="2">
        <v>1265.71</v>
      </c>
      <c r="AB8" s="396"/>
      <c r="AC8" s="396"/>
      <c r="AD8" s="396"/>
      <c r="AE8" s="623">
        <v>43802</v>
      </c>
      <c r="AF8" s="624">
        <v>976</v>
      </c>
      <c r="AG8" s="624">
        <v>1331.84</v>
      </c>
      <c r="AH8" s="636">
        <v>44103</v>
      </c>
      <c r="AI8" s="399">
        <v>979</v>
      </c>
      <c r="AJ8" s="399">
        <v>1274.99</v>
      </c>
      <c r="AK8" s="399" t="s">
        <v>1228</v>
      </c>
      <c r="AL8" s="399"/>
      <c r="AM8" s="2"/>
      <c r="AN8" s="120"/>
      <c r="AO8" s="120"/>
      <c r="AP8" s="120"/>
    </row>
    <row r="9" spans="1:42" x14ac:dyDescent="0.25">
      <c r="A9" s="8"/>
      <c r="B9" s="2"/>
      <c r="C9" s="2"/>
      <c r="D9" s="21"/>
      <c r="E9" s="33"/>
      <c r="F9" s="24"/>
      <c r="G9" s="28"/>
      <c r="H9" s="12"/>
      <c r="I9" s="29"/>
      <c r="J9" s="21"/>
      <c r="K9" s="18"/>
      <c r="L9" s="24"/>
      <c r="M9" s="72"/>
      <c r="N9" s="72"/>
      <c r="O9" s="72"/>
      <c r="P9" s="166"/>
      <c r="Q9" s="166"/>
      <c r="R9" s="166"/>
      <c r="S9" s="204"/>
      <c r="T9" s="204"/>
      <c r="U9" s="205"/>
      <c r="V9" s="78"/>
      <c r="W9" s="2"/>
      <c r="X9" s="193"/>
      <c r="Y9" s="2"/>
      <c r="Z9" s="2"/>
      <c r="AA9" s="2"/>
      <c r="AB9" s="396"/>
      <c r="AC9" s="396"/>
      <c r="AD9" s="396"/>
      <c r="AE9" s="435"/>
      <c r="AF9" s="435"/>
      <c r="AG9" s="435"/>
      <c r="AH9" s="210"/>
      <c r="AI9" s="210"/>
      <c r="AJ9" s="210"/>
      <c r="AK9" s="2"/>
      <c r="AL9" s="2"/>
      <c r="AM9" s="2"/>
      <c r="AN9" s="120"/>
      <c r="AO9" s="120"/>
      <c r="AP9" s="120"/>
    </row>
    <row r="10" spans="1:42" x14ac:dyDescent="0.25">
      <c r="A10" s="8"/>
      <c r="B10" s="2"/>
      <c r="C10" s="2"/>
      <c r="D10" s="21"/>
      <c r="E10" s="18"/>
      <c r="F10" s="24"/>
      <c r="G10" s="28"/>
      <c r="H10" s="12"/>
      <c r="I10" s="29"/>
      <c r="J10" s="21"/>
      <c r="K10" s="18"/>
      <c r="L10" s="24"/>
      <c r="M10" s="72"/>
      <c r="N10" s="72"/>
      <c r="O10" s="72"/>
      <c r="P10" s="166"/>
      <c r="Q10" s="166"/>
      <c r="R10" s="166"/>
      <c r="S10" s="204"/>
      <c r="T10" s="204"/>
      <c r="U10" s="205"/>
      <c r="V10" s="2"/>
      <c r="W10" s="2"/>
      <c r="X10" s="193"/>
      <c r="Y10" s="2"/>
      <c r="Z10" s="2"/>
      <c r="AA10" s="2"/>
      <c r="AB10" s="396"/>
      <c r="AC10" s="396"/>
      <c r="AD10" s="396"/>
      <c r="AE10" s="435"/>
      <c r="AF10" s="435"/>
      <c r="AG10" s="435"/>
      <c r="AH10" s="210"/>
      <c r="AI10" s="210"/>
      <c r="AJ10" s="210"/>
      <c r="AK10" s="2"/>
      <c r="AL10" s="2"/>
      <c r="AM10" s="2"/>
      <c r="AN10" s="120"/>
      <c r="AO10" s="120"/>
      <c r="AP10" s="120"/>
    </row>
    <row r="11" spans="1:42" x14ac:dyDescent="0.25">
      <c r="A11" s="8"/>
      <c r="B11" s="2"/>
      <c r="C11" s="2"/>
      <c r="D11" s="21"/>
      <c r="E11" s="18"/>
      <c r="F11" s="24"/>
      <c r="G11" s="28"/>
      <c r="H11" s="12"/>
      <c r="I11" s="29"/>
      <c r="J11" s="21"/>
      <c r="K11" s="18"/>
      <c r="L11" s="24"/>
      <c r="M11" s="72"/>
      <c r="N11" s="72"/>
      <c r="O11" s="72"/>
    </row>
    <row r="12" spans="1:42" x14ac:dyDescent="0.25">
      <c r="A12" s="8"/>
      <c r="B12" s="2"/>
      <c r="C12" s="2"/>
      <c r="D12" s="21"/>
      <c r="E12" s="18"/>
      <c r="F12" s="24"/>
      <c r="G12" s="28"/>
      <c r="H12" s="12"/>
      <c r="I12" s="29"/>
      <c r="J12" s="21"/>
      <c r="K12" s="18"/>
      <c r="L12" s="24"/>
      <c r="M12" s="72"/>
      <c r="N12" s="72"/>
      <c r="O12" s="72"/>
    </row>
    <row r="13" spans="1:42" x14ac:dyDescent="0.25">
      <c r="A13" s="8"/>
      <c r="B13" s="2"/>
      <c r="C13" s="2"/>
      <c r="D13" s="21"/>
      <c r="E13" s="18"/>
      <c r="F13" s="24"/>
      <c r="G13" s="28"/>
      <c r="H13" s="12"/>
      <c r="I13" s="29"/>
      <c r="J13" s="21"/>
      <c r="K13" s="18"/>
      <c r="L13" s="24"/>
      <c r="M13" s="72"/>
      <c r="N13" s="72"/>
      <c r="O13" s="72"/>
    </row>
    <row r="14" spans="1:42" x14ac:dyDescent="0.25">
      <c r="A14" s="8"/>
      <c r="B14" s="2"/>
      <c r="C14" s="2"/>
      <c r="D14" s="21"/>
      <c r="E14" s="18"/>
      <c r="F14" s="24"/>
      <c r="G14" s="28"/>
      <c r="H14" s="12"/>
      <c r="I14" s="29"/>
      <c r="J14" s="21"/>
      <c r="K14" s="18"/>
      <c r="L14" s="24"/>
      <c r="M14" s="72"/>
      <c r="N14" s="72"/>
      <c r="O14" s="72"/>
    </row>
    <row r="15" spans="1:42" x14ac:dyDescent="0.25">
      <c r="A15" s="8"/>
      <c r="B15" s="2"/>
      <c r="C15" s="2"/>
      <c r="D15" s="21"/>
      <c r="E15" s="18"/>
      <c r="F15" s="24"/>
      <c r="G15" s="28"/>
      <c r="H15" s="12"/>
      <c r="I15" s="29"/>
      <c r="J15" s="21"/>
      <c r="K15" s="18"/>
      <c r="L15" s="24"/>
      <c r="M15" s="72"/>
      <c r="N15" s="72"/>
      <c r="O15" s="72"/>
    </row>
    <row r="16" spans="1:42" x14ac:dyDescent="0.25">
      <c r="A16" s="8"/>
      <c r="B16" s="2"/>
      <c r="C16" s="2"/>
      <c r="D16" s="21"/>
      <c r="E16" s="18"/>
      <c r="F16" s="24"/>
      <c r="G16" s="28"/>
      <c r="H16" s="12"/>
      <c r="I16" s="29"/>
      <c r="J16" s="21"/>
      <c r="K16" s="18"/>
      <c r="L16" s="24"/>
      <c r="M16" s="72"/>
      <c r="N16" s="72"/>
      <c r="O16" s="72"/>
    </row>
    <row r="17" spans="1:15" x14ac:dyDescent="0.25">
      <c r="A17" s="8"/>
      <c r="B17" s="2"/>
      <c r="C17" s="2"/>
      <c r="D17" s="21"/>
      <c r="E17" s="18"/>
      <c r="F17" s="24"/>
      <c r="G17" s="28"/>
      <c r="H17" s="12"/>
      <c r="I17" s="29"/>
      <c r="J17" s="21"/>
      <c r="K17" s="18"/>
      <c r="L17" s="24"/>
      <c r="M17" s="72"/>
      <c r="N17" s="72"/>
      <c r="O17" s="72"/>
    </row>
    <row r="18" spans="1:15" x14ac:dyDescent="0.25">
      <c r="A18" s="8"/>
      <c r="B18" s="2"/>
      <c r="C18" s="2"/>
      <c r="D18" s="21"/>
      <c r="E18" s="18"/>
      <c r="F18" s="24"/>
      <c r="G18" s="28"/>
      <c r="H18" s="12"/>
      <c r="I18" s="29"/>
      <c r="J18" s="21"/>
      <c r="K18" s="18"/>
      <c r="L18" s="24"/>
      <c r="M18" s="72"/>
      <c r="N18" s="72"/>
      <c r="O18" s="72"/>
    </row>
    <row r="19" spans="1:15" x14ac:dyDescent="0.25">
      <c r="A19" s="8"/>
      <c r="B19" s="2"/>
      <c r="C19" s="2"/>
      <c r="D19" s="21"/>
      <c r="E19" s="18"/>
      <c r="F19" s="24"/>
      <c r="G19" s="28"/>
      <c r="H19" s="12"/>
      <c r="I19" s="29"/>
      <c r="J19" s="21"/>
      <c r="K19" s="18"/>
      <c r="L19" s="24"/>
      <c r="M19" s="72"/>
      <c r="N19" s="72"/>
      <c r="O19" s="72"/>
    </row>
    <row r="20" spans="1:15" x14ac:dyDescent="0.25">
      <c r="A20" s="8"/>
      <c r="B20" s="2"/>
      <c r="C20" s="2"/>
      <c r="D20" s="21"/>
      <c r="E20" s="18"/>
      <c r="F20" s="24"/>
      <c r="G20" s="28"/>
      <c r="H20" s="12"/>
      <c r="I20" s="29"/>
      <c r="J20" s="21"/>
      <c r="K20" s="18"/>
      <c r="L20" s="24"/>
      <c r="M20" s="72"/>
      <c r="N20" s="72"/>
      <c r="O20" s="72"/>
    </row>
    <row r="21" spans="1:15" x14ac:dyDescent="0.25">
      <c r="A21" s="8"/>
      <c r="B21" s="2"/>
      <c r="C21" s="2"/>
      <c r="D21" s="21"/>
      <c r="E21" s="18"/>
      <c r="F21" s="24"/>
      <c r="G21" s="28"/>
      <c r="H21" s="12"/>
      <c r="I21" s="29"/>
      <c r="J21" s="21"/>
      <c r="K21" s="18"/>
      <c r="L21" s="24"/>
      <c r="M21" s="72"/>
      <c r="N21" s="72"/>
      <c r="O21" s="72"/>
    </row>
    <row r="22" spans="1:15" x14ac:dyDescent="0.25">
      <c r="A22" s="8"/>
      <c r="B22" s="2"/>
      <c r="C22" s="2"/>
      <c r="D22" s="21"/>
      <c r="E22" s="18"/>
      <c r="F22" s="24"/>
      <c r="G22" s="28"/>
      <c r="H22" s="12"/>
      <c r="I22" s="29"/>
      <c r="J22" s="21"/>
      <c r="K22" s="18"/>
      <c r="L22" s="24"/>
      <c r="M22" s="72"/>
      <c r="N22" s="72"/>
      <c r="O22" s="72"/>
    </row>
    <row r="23" spans="1:15" x14ac:dyDescent="0.25">
      <c r="A23" s="8"/>
      <c r="B23" s="2"/>
      <c r="C23" s="2"/>
      <c r="D23" s="21"/>
      <c r="E23" s="18"/>
      <c r="F23" s="24"/>
      <c r="G23" s="28"/>
      <c r="H23" s="12"/>
      <c r="I23" s="29"/>
      <c r="J23" s="21"/>
      <c r="K23" s="18"/>
      <c r="L23" s="24"/>
      <c r="M23" s="72"/>
      <c r="N23" s="72"/>
      <c r="O23" s="72"/>
    </row>
    <row r="24" spans="1:15" x14ac:dyDescent="0.25">
      <c r="A24" s="8"/>
      <c r="B24" s="2"/>
      <c r="C24" s="2"/>
      <c r="D24" s="21"/>
      <c r="E24" s="18"/>
      <c r="F24" s="24"/>
      <c r="G24" s="28"/>
      <c r="H24" s="12"/>
      <c r="I24" s="29"/>
      <c r="J24" s="21"/>
      <c r="K24" s="18"/>
      <c r="L24" s="24"/>
    </row>
    <row r="25" spans="1:15" x14ac:dyDescent="0.25">
      <c r="A25" s="8"/>
      <c r="B25" s="2"/>
      <c r="C25" s="2"/>
      <c r="D25" s="21"/>
      <c r="E25" s="18"/>
      <c r="F25" s="24"/>
      <c r="G25" s="28"/>
      <c r="H25" s="12"/>
      <c r="I25" s="29"/>
      <c r="J25" s="21"/>
      <c r="K25" s="18"/>
      <c r="L25" s="24"/>
    </row>
    <row r="26" spans="1:15" x14ac:dyDescent="0.25">
      <c r="A26" s="8"/>
      <c r="B26" s="2"/>
      <c r="C26" s="2"/>
      <c r="D26" s="21"/>
      <c r="E26" s="18"/>
      <c r="F26" s="24"/>
      <c r="G26" s="28"/>
      <c r="H26" s="12"/>
      <c r="I26" s="29"/>
      <c r="J26" s="21"/>
      <c r="K26" s="18"/>
      <c r="L26" s="24"/>
    </row>
    <row r="27" spans="1:15" x14ac:dyDescent="0.25">
      <c r="A27" s="8"/>
      <c r="B27" s="2"/>
      <c r="C27" s="2"/>
      <c r="D27" s="21"/>
      <c r="E27" s="18"/>
      <c r="F27" s="24"/>
      <c r="G27" s="28"/>
      <c r="H27" s="12"/>
      <c r="I27" s="29"/>
      <c r="J27" s="21"/>
      <c r="K27" s="18"/>
      <c r="L27" s="24"/>
    </row>
    <row r="28" spans="1:15" x14ac:dyDescent="0.25">
      <c r="A28" s="8"/>
      <c r="B28" s="2"/>
      <c r="C28" s="2"/>
      <c r="D28" s="21"/>
      <c r="E28" s="18"/>
      <c r="F28" s="24"/>
      <c r="G28" s="28"/>
      <c r="H28" s="12"/>
      <c r="I28" s="29"/>
      <c r="J28" s="21"/>
      <c r="K28" s="18"/>
      <c r="L28" s="24"/>
    </row>
    <row r="29" spans="1:15" x14ac:dyDescent="0.25">
      <c r="A29" s="8"/>
      <c r="B29" s="2"/>
      <c r="C29" s="2"/>
      <c r="D29" s="21"/>
      <c r="E29" s="18"/>
      <c r="F29" s="24"/>
      <c r="G29" s="28"/>
      <c r="H29" s="12"/>
      <c r="I29" s="29"/>
      <c r="J29" s="21"/>
      <c r="K29" s="18"/>
      <c r="L29" s="24"/>
    </row>
    <row r="30" spans="1:15" x14ac:dyDescent="0.25">
      <c r="A30" s="8"/>
      <c r="B30" s="2"/>
      <c r="C30" s="2"/>
      <c r="D30" s="21"/>
      <c r="E30" s="18"/>
      <c r="F30" s="24"/>
      <c r="G30" s="28"/>
      <c r="H30" s="12"/>
      <c r="I30" s="29"/>
      <c r="J30" s="21"/>
      <c r="K30" s="18"/>
      <c r="L30" s="24"/>
    </row>
    <row r="31" spans="1:15" x14ac:dyDescent="0.25">
      <c r="A31" s="8"/>
      <c r="B31" s="2"/>
      <c r="C31" s="2"/>
      <c r="D31" s="21"/>
      <c r="E31" s="18"/>
      <c r="F31" s="24"/>
      <c r="G31" s="28"/>
      <c r="H31" s="12"/>
      <c r="I31" s="29"/>
      <c r="J31" s="21"/>
      <c r="K31" s="18"/>
      <c r="L31" s="24"/>
    </row>
    <row r="32" spans="1:15" x14ac:dyDescent="0.25">
      <c r="A32" s="8"/>
      <c r="B32" s="2"/>
      <c r="C32" s="2"/>
      <c r="D32" s="21"/>
      <c r="E32" s="18"/>
      <c r="F32" s="24"/>
      <c r="G32" s="28"/>
      <c r="H32" s="12"/>
      <c r="I32" s="29"/>
      <c r="J32" s="21"/>
      <c r="K32" s="18"/>
      <c r="L32" s="24"/>
    </row>
    <row r="33" spans="1:12" x14ac:dyDescent="0.25">
      <c r="A33" s="8"/>
      <c r="B33" s="2"/>
      <c r="C33" s="2"/>
      <c r="D33" s="21"/>
      <c r="E33" s="18"/>
      <c r="F33" s="24"/>
      <c r="G33" s="28"/>
      <c r="H33" s="12"/>
      <c r="I33" s="29"/>
      <c r="J33" s="21"/>
      <c r="K33" s="18"/>
      <c r="L33" s="24"/>
    </row>
    <row r="34" spans="1:12" x14ac:dyDescent="0.25">
      <c r="A34" s="8"/>
      <c r="B34" s="2"/>
      <c r="C34" s="2"/>
      <c r="D34" s="21"/>
      <c r="E34" s="18"/>
      <c r="F34" s="24"/>
      <c r="G34" s="28"/>
      <c r="H34" s="12"/>
      <c r="I34" s="29"/>
      <c r="J34" s="21"/>
      <c r="K34" s="18"/>
      <c r="L34" s="24"/>
    </row>
    <row r="35" spans="1:12" x14ac:dyDescent="0.25">
      <c r="A35" s="8"/>
      <c r="B35" s="2"/>
      <c r="C35" s="2"/>
      <c r="D35" s="21"/>
      <c r="E35" s="18"/>
      <c r="F35" s="24"/>
      <c r="G35" s="28"/>
      <c r="H35" s="12"/>
      <c r="I35" s="29"/>
      <c r="J35" s="21"/>
      <c r="K35" s="18"/>
      <c r="L35" s="24"/>
    </row>
    <row r="36" spans="1:12" x14ac:dyDescent="0.25">
      <c r="A36" s="8"/>
      <c r="B36" s="2"/>
      <c r="C36" s="2"/>
      <c r="D36" s="21"/>
      <c r="E36" s="18"/>
      <c r="F36" s="24"/>
      <c r="G36" s="28"/>
      <c r="H36" s="12"/>
      <c r="I36" s="29"/>
      <c r="J36" s="21"/>
      <c r="K36" s="18"/>
      <c r="L36" s="24"/>
    </row>
    <row r="37" spans="1:12" x14ac:dyDescent="0.25">
      <c r="A37" s="8"/>
      <c r="B37" s="2"/>
      <c r="C37" s="2"/>
      <c r="D37" s="21"/>
      <c r="E37" s="18"/>
      <c r="F37" s="24"/>
      <c r="G37" s="28"/>
      <c r="H37" s="12"/>
      <c r="I37" s="29"/>
      <c r="J37" s="21"/>
      <c r="K37" s="18"/>
      <c r="L37" s="24"/>
    </row>
    <row r="38" spans="1:12" x14ac:dyDescent="0.25">
      <c r="A38" s="8"/>
      <c r="B38" s="2"/>
      <c r="C38" s="2"/>
      <c r="D38" s="21"/>
      <c r="E38" s="18"/>
      <c r="F38" s="24"/>
      <c r="G38" s="28"/>
      <c r="H38" s="12"/>
      <c r="I38" s="29"/>
      <c r="J38" s="21"/>
      <c r="K38" s="18"/>
      <c r="L38" s="24"/>
    </row>
    <row r="39" spans="1:12" x14ac:dyDescent="0.25">
      <c r="A39" s="8"/>
      <c r="B39" s="2"/>
      <c r="C39" s="2"/>
      <c r="D39" s="21"/>
      <c r="E39" s="18"/>
      <c r="F39" s="24"/>
      <c r="G39" s="28"/>
      <c r="H39" s="12"/>
      <c r="I39" s="29"/>
      <c r="J39" s="21"/>
      <c r="K39" s="18"/>
      <c r="L39" s="24"/>
    </row>
    <row r="40" spans="1:12" x14ac:dyDescent="0.25">
      <c r="A40" s="8"/>
      <c r="B40" s="2"/>
      <c r="C40" s="2"/>
      <c r="D40" s="21"/>
      <c r="E40" s="18"/>
      <c r="F40" s="24"/>
      <c r="G40" s="28"/>
      <c r="H40" s="12"/>
      <c r="I40" s="29"/>
      <c r="J40" s="21"/>
      <c r="K40" s="18"/>
      <c r="L40" s="24"/>
    </row>
    <row r="41" spans="1:12" x14ac:dyDescent="0.25">
      <c r="A41" s="8"/>
      <c r="B41" s="2"/>
      <c r="C41" s="2"/>
      <c r="D41" s="21"/>
      <c r="E41" s="18"/>
      <c r="F41" s="24"/>
      <c r="G41" s="28"/>
      <c r="H41" s="12"/>
      <c r="I41" s="29"/>
      <c r="J41" s="21"/>
      <c r="K41" s="18"/>
      <c r="L41" s="24"/>
    </row>
    <row r="42" spans="1:12" x14ac:dyDescent="0.25">
      <c r="A42" s="8"/>
      <c r="B42" s="2"/>
      <c r="C42" s="2"/>
      <c r="D42" s="21"/>
      <c r="E42" s="18"/>
      <c r="F42" s="24"/>
      <c r="G42" s="28"/>
      <c r="H42" s="12"/>
      <c r="I42" s="29"/>
      <c r="J42" s="21"/>
      <c r="K42" s="18"/>
      <c r="L42" s="24"/>
    </row>
    <row r="43" spans="1:12" x14ac:dyDescent="0.25">
      <c r="A43" s="8"/>
      <c r="B43" s="2"/>
      <c r="C43" s="2"/>
      <c r="D43" s="21"/>
      <c r="E43" s="18"/>
      <c r="F43" s="24"/>
      <c r="G43" s="28"/>
      <c r="H43" s="12"/>
      <c r="I43" s="29"/>
      <c r="J43" s="21"/>
      <c r="K43" s="18"/>
      <c r="L43" s="24"/>
    </row>
    <row r="44" spans="1:12" x14ac:dyDescent="0.25">
      <c r="A44" s="8"/>
      <c r="B44" s="2"/>
      <c r="C44" s="2"/>
      <c r="D44" s="21"/>
      <c r="E44" s="18"/>
      <c r="F44" s="24"/>
      <c r="G44" s="28"/>
      <c r="H44" s="12"/>
      <c r="I44" s="29"/>
      <c r="J44" s="21"/>
      <c r="K44" s="18"/>
      <c r="L44" s="24"/>
    </row>
    <row r="45" spans="1:12" x14ac:dyDescent="0.25">
      <c r="A45" s="8"/>
      <c r="B45" s="2"/>
      <c r="C45" s="2"/>
      <c r="D45" s="21"/>
      <c r="E45" s="18"/>
      <c r="F45" s="24"/>
      <c r="G45" s="28"/>
      <c r="H45" s="12"/>
      <c r="I45" s="29"/>
      <c r="J45" s="21"/>
      <c r="K45" s="18"/>
      <c r="L45" s="24"/>
    </row>
    <row r="46" spans="1:12" ht="15.75" thickBot="1" x14ac:dyDescent="0.3">
      <c r="A46" s="9"/>
      <c r="B46" s="10"/>
      <c r="C46" s="10"/>
      <c r="D46" s="22"/>
      <c r="E46" s="19"/>
      <c r="F46" s="25"/>
      <c r="G46" s="30"/>
      <c r="H46" s="13"/>
      <c r="I46" s="31"/>
      <c r="J46" s="22"/>
      <c r="K46" s="19"/>
      <c r="L46" s="25"/>
    </row>
  </sheetData>
  <mergeCells count="9">
    <mergeCell ref="M5:O5"/>
    <mergeCell ref="A3:L3"/>
    <mergeCell ref="B4:D4"/>
    <mergeCell ref="A5:A6"/>
    <mergeCell ref="B5:B6"/>
    <mergeCell ref="D5:F5"/>
    <mergeCell ref="G5:I5"/>
    <mergeCell ref="J5:L5"/>
    <mergeCell ref="C5:C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A6" sqref="A6"/>
    </sheetView>
  </sheetViews>
  <sheetFormatPr baseColWidth="10" defaultRowHeight="15" x14ac:dyDescent="0.25"/>
  <cols>
    <col min="2" max="2" width="36.28515625" customWidth="1"/>
    <col min="3" max="3" width="32.28515625" customWidth="1"/>
    <col min="4" max="4" width="23.7109375" customWidth="1"/>
    <col min="5" max="5" width="25.42578125" bestFit="1" customWidth="1"/>
    <col min="6" max="6" width="21.5703125" bestFit="1" customWidth="1"/>
    <col min="7" max="7" width="23.42578125" bestFit="1" customWidth="1"/>
  </cols>
  <sheetData>
    <row r="1" spans="1:21" x14ac:dyDescent="0.25">
      <c r="B1" s="122" t="s">
        <v>453</v>
      </c>
      <c r="C1" s="122" t="s">
        <v>128</v>
      </c>
      <c r="D1" s="122" t="e">
        <f>VLOOKUP(B1,[1]Hoja1!$A:$C,3,0)</f>
        <v>#N/A</v>
      </c>
      <c r="E1" s="143" t="s">
        <v>471</v>
      </c>
      <c r="F1" s="122"/>
      <c r="G1" s="123"/>
      <c r="H1" s="123"/>
      <c r="I1" s="123"/>
      <c r="J1" s="123"/>
      <c r="K1" s="123"/>
      <c r="L1" s="123"/>
      <c r="M1" s="131">
        <v>41045</v>
      </c>
      <c r="N1" s="132">
        <v>1351140</v>
      </c>
      <c r="O1" s="133">
        <v>193</v>
      </c>
      <c r="P1" s="134">
        <v>41527</v>
      </c>
      <c r="Q1" s="135">
        <v>140269</v>
      </c>
      <c r="R1" s="136">
        <v>153</v>
      </c>
      <c r="S1" s="147" t="s">
        <v>108</v>
      </c>
      <c r="T1" s="147"/>
      <c r="U1" s="147"/>
    </row>
    <row r="2" spans="1:21" x14ac:dyDescent="0.25">
      <c r="B2" s="122" t="s">
        <v>258</v>
      </c>
      <c r="C2" s="122" t="s">
        <v>134</v>
      </c>
      <c r="D2" s="122" t="s">
        <v>339</v>
      </c>
      <c r="E2" s="144" t="s">
        <v>473</v>
      </c>
      <c r="F2" s="122"/>
      <c r="G2" s="123"/>
      <c r="H2" s="123">
        <v>140125</v>
      </c>
      <c r="I2" s="123"/>
      <c r="J2" s="123"/>
      <c r="K2" s="123">
        <v>140125</v>
      </c>
      <c r="L2" s="123"/>
      <c r="M2" s="123"/>
      <c r="N2" s="132"/>
      <c r="O2" s="123">
        <v>140125</v>
      </c>
      <c r="P2" s="127">
        <v>41320</v>
      </c>
      <c r="Q2" s="123">
        <v>140125</v>
      </c>
      <c r="R2" s="128">
        <v>877</v>
      </c>
      <c r="S2" s="147" t="s">
        <v>133</v>
      </c>
      <c r="T2" s="147"/>
      <c r="U2" s="147"/>
    </row>
    <row r="3" spans="1:21" x14ac:dyDescent="0.25">
      <c r="B3" s="123" t="s">
        <v>167</v>
      </c>
      <c r="C3" s="80" t="s">
        <v>48</v>
      </c>
      <c r="D3" s="12" t="e">
        <f>VLOOKUP(B3,[1]Hoja1!$A:$C,3,0)</f>
        <v>#N/A</v>
      </c>
      <c r="E3" s="12" t="e">
        <f>VLOOKUP(B3,[1]Hoja1!$A:$B,2,0)</f>
        <v>#N/A</v>
      </c>
      <c r="F3" s="12"/>
      <c r="G3" s="21">
        <v>40218</v>
      </c>
      <c r="H3" s="18">
        <v>787141</v>
      </c>
      <c r="I3" s="24">
        <v>1363</v>
      </c>
      <c r="J3" s="28">
        <v>40617</v>
      </c>
      <c r="K3" s="12">
        <v>1173254</v>
      </c>
      <c r="L3" s="29">
        <v>475</v>
      </c>
      <c r="M3" s="21">
        <v>40939</v>
      </c>
      <c r="N3" s="18">
        <v>1351004</v>
      </c>
      <c r="O3" s="24">
        <v>477</v>
      </c>
      <c r="P3" s="72"/>
      <c r="Q3" s="72"/>
      <c r="R3" s="77"/>
      <c r="S3" s="147" t="s">
        <v>108</v>
      </c>
      <c r="T3" s="147"/>
      <c r="U3" s="147"/>
    </row>
    <row r="4" spans="1:21" x14ac:dyDescent="0.25">
      <c r="B4" s="123" t="s">
        <v>166</v>
      </c>
      <c r="C4" s="123" t="s">
        <v>12</v>
      </c>
      <c r="D4" s="122" t="str">
        <f>VLOOKUP(B4,[1]Hoja1!$A:$C,3,0)</f>
        <v>LIBERTAD #39</v>
      </c>
      <c r="E4" s="122" t="str">
        <f>VLOOKUP(B4,[1]Hoja1!$A:$B,2,0)</f>
        <v>LACM380314366</v>
      </c>
      <c r="F4" s="122"/>
      <c r="G4" s="131">
        <v>40217</v>
      </c>
      <c r="H4" s="132">
        <v>787135</v>
      </c>
      <c r="I4" s="137">
        <v>163</v>
      </c>
      <c r="J4" s="138">
        <v>40563</v>
      </c>
      <c r="K4" s="122">
        <v>1173150</v>
      </c>
      <c r="L4" s="142">
        <v>170</v>
      </c>
      <c r="M4" s="131">
        <v>40947</v>
      </c>
      <c r="N4" s="132">
        <v>1351017</v>
      </c>
      <c r="O4" s="137">
        <v>170</v>
      </c>
      <c r="P4" s="72"/>
      <c r="Q4" s="72"/>
      <c r="R4" s="77"/>
      <c r="S4" s="147" t="s">
        <v>536</v>
      </c>
      <c r="T4" s="147"/>
      <c r="U4" s="147"/>
    </row>
    <row r="5" spans="1:21" x14ac:dyDescent="0.25">
      <c r="B5" s="129" t="s">
        <v>407</v>
      </c>
      <c r="C5" s="129" t="s">
        <v>13</v>
      </c>
      <c r="D5" s="122" t="str">
        <f>VLOOKUP(B5,[1]Hoja1!$A:$C,3,0)</f>
        <v>GUADALUPE VICTORIA #4</v>
      </c>
      <c r="E5" s="122" t="str">
        <f>VLOOKUP(B5,[1]Hoja1!$A:$B,2,0)</f>
        <v>MORP840619LA1</v>
      </c>
      <c r="F5" s="122"/>
      <c r="G5" s="131">
        <v>40199</v>
      </c>
      <c r="H5" s="145">
        <v>787105</v>
      </c>
      <c r="I5" s="137">
        <v>1137</v>
      </c>
      <c r="J5" s="138">
        <v>40848</v>
      </c>
      <c r="K5" s="122">
        <v>1173331</v>
      </c>
      <c r="L5" s="142">
        <v>1193</v>
      </c>
      <c r="M5" s="131"/>
      <c r="N5" s="132"/>
      <c r="O5" s="137"/>
      <c r="P5" s="135"/>
      <c r="Q5" s="135"/>
      <c r="R5" s="136"/>
      <c r="S5" s="147"/>
      <c r="T5" s="147"/>
      <c r="U5" s="147"/>
    </row>
    <row r="6" spans="1:21" x14ac:dyDescent="0.25">
      <c r="B6" s="123" t="s">
        <v>399</v>
      </c>
      <c r="C6" s="123" t="s">
        <v>12</v>
      </c>
      <c r="D6" s="122" t="s">
        <v>398</v>
      </c>
      <c r="E6" s="122" t="e">
        <f>VLOOKUP(B6,[1]Hoja1!$A:$B,2,0)</f>
        <v>#N/A</v>
      </c>
      <c r="F6" s="122"/>
      <c r="G6" s="131"/>
      <c r="H6" s="132"/>
      <c r="I6" s="137"/>
      <c r="J6" s="138">
        <v>40618</v>
      </c>
      <c r="K6" s="139">
        <v>1173269</v>
      </c>
      <c r="L6" s="140">
        <v>170</v>
      </c>
      <c r="M6" s="131">
        <v>41379</v>
      </c>
      <c r="N6" s="132">
        <v>140217</v>
      </c>
      <c r="O6" s="132">
        <v>235</v>
      </c>
      <c r="P6" s="141">
        <v>41379</v>
      </c>
      <c r="Q6" s="135">
        <v>140217</v>
      </c>
      <c r="R6" s="136">
        <v>235</v>
      </c>
      <c r="S6" s="147" t="s">
        <v>143</v>
      </c>
      <c r="T6" s="147"/>
      <c r="U6" s="147"/>
    </row>
    <row r="7" spans="1:21" x14ac:dyDescent="0.25">
      <c r="A7" s="130"/>
      <c r="B7" s="122" t="s">
        <v>491</v>
      </c>
      <c r="C7" s="122" t="s">
        <v>492</v>
      </c>
      <c r="D7" s="122" t="s">
        <v>493</v>
      </c>
      <c r="E7" s="122" t="s">
        <v>494</v>
      </c>
      <c r="F7" s="122"/>
      <c r="G7" s="123"/>
      <c r="H7" s="123"/>
      <c r="I7" s="123"/>
      <c r="J7" s="123"/>
      <c r="K7" s="123"/>
      <c r="L7" s="123"/>
      <c r="M7" s="123"/>
      <c r="N7" s="132"/>
      <c r="O7" s="123"/>
      <c r="P7" s="127">
        <v>41551</v>
      </c>
      <c r="Q7" s="123">
        <v>140276</v>
      </c>
      <c r="R7" s="128">
        <v>100</v>
      </c>
      <c r="S7" s="147" t="s">
        <v>108</v>
      </c>
      <c r="T7" s="147"/>
      <c r="U7" s="147"/>
    </row>
    <row r="8" spans="1:21" x14ac:dyDescent="0.25">
      <c r="B8" s="123" t="s">
        <v>199</v>
      </c>
      <c r="C8" s="123" t="s">
        <v>12</v>
      </c>
      <c r="D8" s="122" t="e">
        <f>VLOOKUP(B8,[1]Hoja1!$A:$C,3,0)</f>
        <v>#N/A</v>
      </c>
      <c r="E8" s="122" t="e">
        <f>VLOOKUP(B8,[1]Hoja1!$A:$B,2,0)</f>
        <v>#N/A</v>
      </c>
      <c r="F8" s="122"/>
      <c r="G8" s="131">
        <v>40315</v>
      </c>
      <c r="H8" s="132">
        <v>787252</v>
      </c>
      <c r="I8" s="137">
        <v>163</v>
      </c>
      <c r="J8" s="28"/>
      <c r="K8" s="12"/>
      <c r="L8" s="29"/>
      <c r="M8" s="21"/>
      <c r="N8" s="18"/>
      <c r="O8" s="24"/>
      <c r="P8" s="72"/>
      <c r="Q8" s="72"/>
      <c r="R8" s="77"/>
      <c r="S8" s="147" t="s">
        <v>108</v>
      </c>
      <c r="T8" s="147"/>
      <c r="U8" s="147"/>
    </row>
    <row r="9" spans="1:21" x14ac:dyDescent="0.25">
      <c r="B9" s="123" t="s">
        <v>199</v>
      </c>
      <c r="C9" s="123" t="s">
        <v>111</v>
      </c>
      <c r="D9" s="122" t="e">
        <f>VLOOKUP(B9,[1]Hoja1!$A:$C,3,0)</f>
        <v>#N/A</v>
      </c>
      <c r="E9" s="122" t="e">
        <f>VLOOKUP(B9,[1]Hoja1!$A:$B,2,0)</f>
        <v>#N/A</v>
      </c>
      <c r="F9" s="122"/>
      <c r="G9" s="131">
        <v>40315</v>
      </c>
      <c r="H9" s="132">
        <v>787253</v>
      </c>
      <c r="I9" s="137">
        <v>974</v>
      </c>
      <c r="J9" s="138"/>
      <c r="K9" s="122"/>
      <c r="L9" s="142"/>
      <c r="M9" s="131"/>
      <c r="N9" s="132"/>
      <c r="O9" s="137"/>
      <c r="P9" s="135"/>
      <c r="Q9" s="135"/>
      <c r="R9" s="136"/>
      <c r="S9" s="147" t="s">
        <v>108</v>
      </c>
      <c r="T9" s="147"/>
      <c r="U9" s="147"/>
    </row>
    <row r="10" spans="1:21" x14ac:dyDescent="0.25">
      <c r="B10" s="122" t="s">
        <v>154</v>
      </c>
      <c r="C10" s="122" t="s">
        <v>487</v>
      </c>
      <c r="D10" s="122" t="s">
        <v>153</v>
      </c>
      <c r="E10" s="122" t="e">
        <f>VLOOKUP(B10,[1]Hoja1!$A:$B,2,0)</f>
        <v>#N/A</v>
      </c>
      <c r="F10" s="122"/>
      <c r="G10" s="123"/>
      <c r="H10" s="123"/>
      <c r="I10" s="123"/>
      <c r="J10" s="123"/>
      <c r="K10" s="123"/>
      <c r="L10" s="123"/>
      <c r="M10" s="123"/>
      <c r="N10" s="132"/>
      <c r="O10" s="123"/>
      <c r="P10" s="127" t="s">
        <v>490</v>
      </c>
      <c r="Q10" s="123" t="s">
        <v>489</v>
      </c>
      <c r="R10" s="128">
        <v>521.04999999999995</v>
      </c>
      <c r="S10" s="147" t="s">
        <v>108</v>
      </c>
      <c r="T10" s="147"/>
      <c r="U10" s="147"/>
    </row>
    <row r="11" spans="1:21" x14ac:dyDescent="0.25">
      <c r="B11" s="122" t="s">
        <v>251</v>
      </c>
      <c r="C11" s="122" t="s">
        <v>127</v>
      </c>
      <c r="D11" s="122" t="str">
        <f>VLOOKUP(B11,[1]Hoja1!$A:$C,3,0)</f>
        <v>GONZALEZ ORTEGA #50</v>
      </c>
      <c r="E11" s="122" t="str">
        <f>VLOOKUP(B11,[1]Hoja1!$A:$B,2,0)</f>
        <v>SAZH370211EM1</v>
      </c>
      <c r="F11" s="122"/>
      <c r="G11" s="123"/>
      <c r="H11" s="123"/>
      <c r="I11" s="123"/>
      <c r="J11" s="123"/>
      <c r="K11" s="123"/>
      <c r="L11" s="123"/>
      <c r="M11" s="131">
        <v>41017</v>
      </c>
      <c r="N11" s="132">
        <v>1351131</v>
      </c>
      <c r="O11" s="133">
        <v>1197</v>
      </c>
      <c r="P11" s="134">
        <v>41549</v>
      </c>
      <c r="Q11" s="135">
        <v>140275</v>
      </c>
      <c r="R11" s="136">
        <v>917</v>
      </c>
      <c r="S11" s="147" t="s">
        <v>108</v>
      </c>
      <c r="T11" s="147"/>
      <c r="U11" s="147"/>
    </row>
    <row r="12" spans="1:21" x14ac:dyDescent="0.25">
      <c r="A12">
        <v>1</v>
      </c>
      <c r="B12" s="148" t="s">
        <v>262</v>
      </c>
      <c r="C12" s="149" t="s">
        <v>8</v>
      </c>
      <c r="D12" s="149"/>
      <c r="E12" s="149" t="e">
        <f>VLOOKUP(B12,[1]Hoja1!$A:$C,3,0)</f>
        <v>#N/A</v>
      </c>
      <c r="F12" s="150">
        <v>40197</v>
      </c>
      <c r="G12" s="151">
        <v>787101</v>
      </c>
      <c r="H12" s="152" t="s">
        <v>10</v>
      </c>
      <c r="I12" s="153">
        <v>40633</v>
      </c>
      <c r="J12" s="154">
        <v>1173286</v>
      </c>
      <c r="K12" s="155">
        <v>1811</v>
      </c>
      <c r="L12" s="150">
        <v>40973</v>
      </c>
      <c r="M12" s="156">
        <v>1351100</v>
      </c>
      <c r="N12" s="152">
        <v>1640</v>
      </c>
      <c r="O12" s="135" t="s">
        <v>115</v>
      </c>
      <c r="P12" s="72"/>
      <c r="Q12" s="76"/>
      <c r="R12" t="s">
        <v>108</v>
      </c>
    </row>
    <row r="13" spans="1:21" x14ac:dyDescent="0.25">
      <c r="A13">
        <v>2</v>
      </c>
      <c r="B13" s="148" t="s">
        <v>268</v>
      </c>
      <c r="C13" s="149" t="s">
        <v>12</v>
      </c>
      <c r="D13" s="149"/>
      <c r="E13" s="149" t="e">
        <f>VLOOKUP(B13,[1]Hoja1!$A:$C,3,0)</f>
        <v>#N/A</v>
      </c>
      <c r="F13" s="150"/>
      <c r="G13" s="151"/>
      <c r="H13" s="152"/>
      <c r="I13" s="153"/>
      <c r="J13" s="154"/>
      <c r="K13" s="155"/>
      <c r="L13" s="150">
        <v>40973</v>
      </c>
      <c r="M13" s="156">
        <v>1351101</v>
      </c>
      <c r="N13" s="152">
        <v>173</v>
      </c>
      <c r="O13" s="135" t="s">
        <v>115</v>
      </c>
      <c r="P13" s="72"/>
      <c r="Q13" s="77"/>
      <c r="R13" t="s">
        <v>108</v>
      </c>
    </row>
    <row r="14" spans="1:21" x14ac:dyDescent="0.25">
      <c r="A14">
        <v>17</v>
      </c>
      <c r="B14" s="2" t="s">
        <v>210</v>
      </c>
      <c r="C14" s="2" t="s">
        <v>122</v>
      </c>
      <c r="D14" s="2"/>
      <c r="E14" s="2" t="s">
        <v>330</v>
      </c>
      <c r="F14" s="21">
        <v>40406</v>
      </c>
      <c r="G14" s="18">
        <v>787274</v>
      </c>
      <c r="H14" s="24">
        <v>163</v>
      </c>
      <c r="I14" s="28">
        <v>40567</v>
      </c>
      <c r="J14" s="12">
        <v>1173170</v>
      </c>
      <c r="K14" s="29">
        <v>170</v>
      </c>
      <c r="L14" s="21">
        <v>40989</v>
      </c>
      <c r="M14" s="18">
        <v>1351116</v>
      </c>
      <c r="N14" s="24">
        <v>172</v>
      </c>
      <c r="O14" s="75">
        <v>41411</v>
      </c>
      <c r="P14" s="72">
        <v>140232</v>
      </c>
      <c r="Q14" s="77">
        <v>106</v>
      </c>
      <c r="R14" t="s">
        <v>433</v>
      </c>
    </row>
    <row r="15" spans="1:21" x14ac:dyDescent="0.25">
      <c r="B15" s="126" t="s">
        <v>282</v>
      </c>
      <c r="C15" s="123" t="s">
        <v>12</v>
      </c>
      <c r="D15" s="123"/>
      <c r="E15" s="123" t="s">
        <v>329</v>
      </c>
      <c r="F15" s="131">
        <v>40253</v>
      </c>
      <c r="G15" s="132">
        <v>787212</v>
      </c>
      <c r="H15" s="137">
        <v>163</v>
      </c>
      <c r="I15" s="138">
        <v>40612</v>
      </c>
      <c r="J15" s="122">
        <v>1173246</v>
      </c>
      <c r="K15" s="142">
        <v>170</v>
      </c>
      <c r="L15" s="131">
        <v>40967</v>
      </c>
      <c r="M15" s="132">
        <v>1351086</v>
      </c>
      <c r="N15" s="137">
        <v>172</v>
      </c>
      <c r="O15" s="134">
        <v>41410</v>
      </c>
      <c r="P15" s="135">
        <v>140231</v>
      </c>
      <c r="Q15" s="136">
        <v>185</v>
      </c>
      <c r="R15" t="s">
        <v>529</v>
      </c>
    </row>
    <row r="16" spans="1:21" x14ac:dyDescent="0.25">
      <c r="B16" s="8" t="s">
        <v>284</v>
      </c>
      <c r="C16" s="2" t="s">
        <v>53</v>
      </c>
      <c r="D16" s="2"/>
      <c r="E16" s="2"/>
      <c r="F16" s="21">
        <v>40296</v>
      </c>
      <c r="G16" s="18">
        <v>787245</v>
      </c>
      <c r="H16" s="24">
        <v>1137</v>
      </c>
      <c r="I16" s="28"/>
      <c r="J16" s="12"/>
      <c r="K16" s="29"/>
      <c r="L16" s="21"/>
      <c r="M16" s="18"/>
      <c r="N16" s="24"/>
      <c r="O16" s="72"/>
      <c r="P16" s="72"/>
      <c r="Q16" s="77"/>
      <c r="R16" t="s">
        <v>418</v>
      </c>
    </row>
    <row r="17" spans="1:21" x14ac:dyDescent="0.25">
      <c r="B17" s="8" t="s">
        <v>289</v>
      </c>
      <c r="C17" s="2" t="s">
        <v>141</v>
      </c>
      <c r="D17" s="2"/>
      <c r="E17" s="2" t="s">
        <v>394</v>
      </c>
      <c r="F17" s="21"/>
      <c r="G17" s="18"/>
      <c r="H17" s="24"/>
      <c r="I17" s="28"/>
      <c r="J17" s="12"/>
      <c r="K17" s="29"/>
      <c r="L17" s="21"/>
      <c r="M17" s="18"/>
      <c r="N17" s="24"/>
      <c r="O17" s="75">
        <v>41366</v>
      </c>
      <c r="P17" s="72">
        <v>140212</v>
      </c>
      <c r="Q17" s="77">
        <v>225</v>
      </c>
      <c r="R17" t="s">
        <v>445</v>
      </c>
    </row>
    <row r="18" spans="1:21" x14ac:dyDescent="0.25">
      <c r="A18">
        <v>1</v>
      </c>
      <c r="B18" s="7" t="s">
        <v>290</v>
      </c>
      <c r="C18" s="3" t="s">
        <v>22</v>
      </c>
      <c r="D18" s="3"/>
      <c r="E18" s="3"/>
      <c r="F18" s="20">
        <v>40207</v>
      </c>
      <c r="G18" s="33">
        <v>787121</v>
      </c>
      <c r="H18" s="23">
        <v>1297</v>
      </c>
      <c r="I18" s="26">
        <v>40582</v>
      </c>
      <c r="J18" s="11">
        <v>1173188</v>
      </c>
      <c r="K18" s="27">
        <v>1361</v>
      </c>
      <c r="L18" s="20" t="s">
        <v>152</v>
      </c>
      <c r="M18" s="17"/>
      <c r="N18" s="23"/>
      <c r="O18" s="72"/>
      <c r="P18" s="72"/>
      <c r="Q18" s="76"/>
      <c r="R18" t="s">
        <v>150</v>
      </c>
    </row>
    <row r="19" spans="1:21" x14ac:dyDescent="0.25">
      <c r="A19">
        <v>10</v>
      </c>
      <c r="B19" s="126" t="s">
        <v>295</v>
      </c>
      <c r="C19" s="2" t="s">
        <v>126</v>
      </c>
      <c r="D19" s="2"/>
      <c r="E19" s="2" t="s">
        <v>383</v>
      </c>
      <c r="F19" s="21"/>
      <c r="G19" s="18"/>
      <c r="H19" s="24"/>
      <c r="I19" s="28">
        <v>40632</v>
      </c>
      <c r="J19" s="12">
        <v>1173281</v>
      </c>
      <c r="K19" s="29">
        <v>310</v>
      </c>
      <c r="L19" s="21">
        <v>40998</v>
      </c>
      <c r="M19" s="18">
        <v>1351128</v>
      </c>
      <c r="N19" s="24">
        <v>1195</v>
      </c>
      <c r="O19" s="75">
        <v>41346</v>
      </c>
      <c r="P19" s="72">
        <v>140197</v>
      </c>
      <c r="Q19" s="77">
        <v>1273</v>
      </c>
      <c r="R19" t="s">
        <v>108</v>
      </c>
    </row>
    <row r="20" spans="1:21" x14ac:dyDescent="0.25">
      <c r="B20" s="8" t="s">
        <v>305</v>
      </c>
      <c r="C20" s="2" t="s">
        <v>84</v>
      </c>
      <c r="D20" s="2"/>
      <c r="E20" s="2"/>
      <c r="F20" s="21"/>
      <c r="G20" s="18"/>
      <c r="H20" s="24"/>
      <c r="I20" s="28">
        <v>40260</v>
      </c>
      <c r="J20" s="12">
        <v>1173274</v>
      </c>
      <c r="K20" s="29">
        <v>170</v>
      </c>
      <c r="L20" s="21" t="s">
        <v>115</v>
      </c>
      <c r="M20" s="18"/>
      <c r="N20" s="24"/>
      <c r="O20" s="72"/>
      <c r="P20" s="72"/>
      <c r="Q20" s="77"/>
    </row>
    <row r="21" spans="1:21" x14ac:dyDescent="0.25">
      <c r="B21" s="8" t="s">
        <v>305</v>
      </c>
      <c r="C21" s="2" t="s">
        <v>19</v>
      </c>
      <c r="D21" s="2"/>
      <c r="E21" s="2"/>
      <c r="F21" s="21"/>
      <c r="G21" s="18"/>
      <c r="H21" s="24"/>
      <c r="I21" s="28">
        <v>40625</v>
      </c>
      <c r="J21" s="12">
        <v>1173273</v>
      </c>
      <c r="K21" s="29">
        <v>1023</v>
      </c>
      <c r="L21" s="21" t="s">
        <v>115</v>
      </c>
      <c r="M21" s="18"/>
      <c r="N21" s="24"/>
      <c r="O21" s="72"/>
      <c r="P21" s="72"/>
      <c r="Q21" s="77"/>
    </row>
    <row r="22" spans="1:21" x14ac:dyDescent="0.25">
      <c r="B22" s="8" t="s">
        <v>431</v>
      </c>
      <c r="C22" s="2" t="s">
        <v>24</v>
      </c>
      <c r="D22" s="2"/>
      <c r="E22" s="2" t="s">
        <v>432</v>
      </c>
      <c r="F22" s="21"/>
      <c r="G22" s="18"/>
      <c r="H22" s="24"/>
      <c r="I22" s="28"/>
      <c r="J22" s="12"/>
      <c r="K22" s="29"/>
      <c r="L22" s="21"/>
      <c r="M22" s="18"/>
      <c r="N22" s="24"/>
      <c r="O22" s="75">
        <v>41456</v>
      </c>
      <c r="P22" s="72">
        <v>140254</v>
      </c>
      <c r="Q22" s="77">
        <v>1223</v>
      </c>
      <c r="R22" t="s">
        <v>108</v>
      </c>
    </row>
    <row r="23" spans="1:21" x14ac:dyDescent="0.25">
      <c r="B23" s="8" t="s">
        <v>525</v>
      </c>
      <c r="C23" s="2" t="s">
        <v>44</v>
      </c>
      <c r="D23" s="2"/>
      <c r="E23" s="2"/>
      <c r="F23" s="21">
        <v>40207</v>
      </c>
      <c r="G23" s="33">
        <v>787123</v>
      </c>
      <c r="H23" s="24">
        <v>2164</v>
      </c>
      <c r="I23" s="28" t="s">
        <v>528</v>
      </c>
      <c r="J23" s="12"/>
      <c r="K23" s="29"/>
      <c r="L23" s="21"/>
      <c r="M23" s="18"/>
      <c r="N23" s="24"/>
      <c r="O23" s="72"/>
      <c r="P23" s="72"/>
      <c r="Q23" s="72"/>
      <c r="R23" s="2"/>
      <c r="S23" s="2"/>
      <c r="T23" s="2"/>
    </row>
    <row r="24" spans="1:21" x14ac:dyDescent="0.25">
      <c r="B24" s="123" t="s">
        <v>177</v>
      </c>
      <c r="C24" s="123" t="s">
        <v>136</v>
      </c>
      <c r="D24" s="122" t="s">
        <v>344</v>
      </c>
      <c r="E24" s="122" t="str">
        <f>VLOOKUP(B24,[1]Hoja1!$A:$B,2,0)</f>
        <v>PETR851119RTA</v>
      </c>
      <c r="F24" s="122"/>
      <c r="G24" s="131">
        <v>40240</v>
      </c>
      <c r="H24" s="132">
        <v>787190</v>
      </c>
      <c r="I24" s="137">
        <v>1420</v>
      </c>
      <c r="J24" s="138">
        <v>40602</v>
      </c>
      <c r="K24" s="122">
        <v>1173220</v>
      </c>
      <c r="L24" s="142">
        <v>1490</v>
      </c>
      <c r="M24" s="131">
        <v>40960</v>
      </c>
      <c r="N24" s="132">
        <v>1351068</v>
      </c>
      <c r="O24" s="137">
        <v>1492</v>
      </c>
      <c r="P24" s="134">
        <v>41323</v>
      </c>
      <c r="Q24" s="135">
        <v>140139</v>
      </c>
      <c r="R24" s="136">
        <v>185</v>
      </c>
      <c r="S24" s="147"/>
      <c r="T24" s="147"/>
      <c r="U24" s="147"/>
    </row>
    <row r="25" spans="1:21" x14ac:dyDescent="0.25">
      <c r="B25" s="126" t="s">
        <v>263</v>
      </c>
      <c r="C25" s="123" t="s">
        <v>12</v>
      </c>
      <c r="D25" s="149"/>
      <c r="E25" s="149" t="e">
        <f>VLOOKUP(B25,[1]Hoja1!$A:$C,3,0)</f>
        <v>#N/A</v>
      </c>
      <c r="F25" s="131">
        <v>40259</v>
      </c>
      <c r="G25" s="132">
        <v>787221</v>
      </c>
      <c r="H25" s="137">
        <v>1137</v>
      </c>
      <c r="I25" s="138"/>
      <c r="J25" s="122"/>
      <c r="K25" s="142"/>
      <c r="L25" s="131">
        <v>41239</v>
      </c>
      <c r="M25" s="132">
        <v>1351161</v>
      </c>
      <c r="N25" s="137">
        <v>195</v>
      </c>
      <c r="O25" s="134">
        <v>41437</v>
      </c>
      <c r="P25" s="135">
        <v>140247</v>
      </c>
      <c r="Q25" s="136">
        <v>185</v>
      </c>
    </row>
    <row r="26" spans="1:21" x14ac:dyDescent="0.25">
      <c r="B26" s="122" t="s">
        <v>218</v>
      </c>
      <c r="C26" s="122" t="s">
        <v>78</v>
      </c>
      <c r="D26" s="122" t="s">
        <v>402</v>
      </c>
      <c r="E26" s="122" t="e">
        <f>VLOOKUP(B26,[1]Hoja1!$A:$B,2,0)</f>
        <v>#N/A</v>
      </c>
      <c r="F26" s="122"/>
      <c r="G26" s="131">
        <v>40519</v>
      </c>
      <c r="H26" s="132">
        <v>787288</v>
      </c>
      <c r="I26" s="137">
        <v>460</v>
      </c>
      <c r="J26" s="138">
        <v>40584</v>
      </c>
      <c r="K26" s="122">
        <v>1173199</v>
      </c>
      <c r="L26" s="142">
        <v>170</v>
      </c>
      <c r="M26" s="131">
        <v>40947</v>
      </c>
      <c r="N26" s="132">
        <v>1351018</v>
      </c>
      <c r="O26" s="137">
        <v>170</v>
      </c>
      <c r="P26" s="165">
        <v>41387</v>
      </c>
      <c r="Q26" s="135">
        <v>140221</v>
      </c>
      <c r="R26" s="136">
        <v>185</v>
      </c>
      <c r="S26" s="162">
        <v>41670</v>
      </c>
      <c r="T26" s="163" t="s">
        <v>546</v>
      </c>
      <c r="U26" s="164">
        <v>192</v>
      </c>
    </row>
    <row r="27" spans="1:21" x14ac:dyDescent="0.25">
      <c r="B27" s="2" t="s">
        <v>594</v>
      </c>
      <c r="C27" s="3" t="s">
        <v>24</v>
      </c>
      <c r="D27" s="3"/>
      <c r="E27" s="3" t="s">
        <v>375</v>
      </c>
      <c r="F27" s="20">
        <v>40231</v>
      </c>
      <c r="G27" s="33">
        <v>787168</v>
      </c>
      <c r="H27" s="23">
        <v>1137</v>
      </c>
      <c r="I27" s="26">
        <v>40617</v>
      </c>
      <c r="J27" s="11">
        <v>1173256</v>
      </c>
      <c r="K27" s="27">
        <v>1293</v>
      </c>
      <c r="L27" s="20">
        <v>40953</v>
      </c>
      <c r="M27" s="17">
        <v>1351035</v>
      </c>
      <c r="N27" s="23">
        <v>1293</v>
      </c>
      <c r="O27" s="75">
        <v>41345</v>
      </c>
      <c r="P27" s="72">
        <v>140186</v>
      </c>
      <c r="Q27" s="76">
        <v>1396</v>
      </c>
      <c r="R27" s="78">
        <v>41717</v>
      </c>
      <c r="S27" s="146" t="s">
        <v>585</v>
      </c>
      <c r="T27" s="2">
        <v>2262</v>
      </c>
    </row>
    <row r="28" spans="1:21" x14ac:dyDescent="0.25">
      <c r="B28" s="2" t="s">
        <v>594</v>
      </c>
      <c r="C28" s="2" t="s">
        <v>24</v>
      </c>
      <c r="D28" s="2"/>
      <c r="E28" s="2" t="s">
        <v>377</v>
      </c>
      <c r="F28" s="21">
        <v>40231</v>
      </c>
      <c r="G28" s="33">
        <v>787169</v>
      </c>
      <c r="H28" s="24">
        <v>1137</v>
      </c>
      <c r="I28" s="28">
        <v>40617</v>
      </c>
      <c r="J28" s="12">
        <v>1173255</v>
      </c>
      <c r="K28" s="29">
        <v>1293</v>
      </c>
      <c r="L28" s="21">
        <v>40953</v>
      </c>
      <c r="M28" s="18">
        <v>1351036</v>
      </c>
      <c r="N28" s="24">
        <v>1293</v>
      </c>
      <c r="O28" s="75">
        <v>41345</v>
      </c>
      <c r="P28" s="72">
        <v>140188</v>
      </c>
      <c r="Q28" s="77">
        <v>1396</v>
      </c>
      <c r="R28" s="78">
        <v>41717</v>
      </c>
      <c r="S28" s="146" t="s">
        <v>587</v>
      </c>
      <c r="T28" s="2">
        <v>2262</v>
      </c>
    </row>
    <row r="29" spans="1:21" x14ac:dyDescent="0.25">
      <c r="B29" s="2" t="s">
        <v>594</v>
      </c>
      <c r="C29" s="2" t="s">
        <v>24</v>
      </c>
      <c r="D29" s="2"/>
      <c r="E29" s="2" t="s">
        <v>378</v>
      </c>
      <c r="F29" s="21">
        <v>40231</v>
      </c>
      <c r="G29" s="33">
        <v>787176</v>
      </c>
      <c r="H29" s="24">
        <v>1137</v>
      </c>
      <c r="I29" s="28">
        <v>40618</v>
      </c>
      <c r="J29" s="12">
        <v>1173257</v>
      </c>
      <c r="K29" s="29">
        <v>1293</v>
      </c>
      <c r="L29" s="21">
        <v>40953</v>
      </c>
      <c r="M29" s="18">
        <v>1351037</v>
      </c>
      <c r="N29" s="24">
        <v>1293</v>
      </c>
      <c r="O29" s="75">
        <v>41345</v>
      </c>
      <c r="P29" s="72">
        <v>140189</v>
      </c>
      <c r="Q29" s="77">
        <v>1396</v>
      </c>
      <c r="R29" s="78">
        <v>41717</v>
      </c>
      <c r="S29" s="146" t="s">
        <v>588</v>
      </c>
      <c r="T29" s="2">
        <v>2262</v>
      </c>
    </row>
    <row r="30" spans="1:21" x14ac:dyDescent="0.25">
      <c r="B30" s="2" t="s">
        <v>594</v>
      </c>
      <c r="C30" s="2" t="s">
        <v>24</v>
      </c>
      <c r="D30" s="2"/>
      <c r="E30" s="2" t="s">
        <v>379</v>
      </c>
      <c r="F30" s="21">
        <v>40231</v>
      </c>
      <c r="G30" s="18">
        <v>787179</v>
      </c>
      <c r="H30" s="24">
        <v>1137</v>
      </c>
      <c r="I30" s="28">
        <v>40618</v>
      </c>
      <c r="J30" s="12">
        <v>1173258</v>
      </c>
      <c r="K30" s="29">
        <v>1293</v>
      </c>
      <c r="L30" s="21">
        <v>40953</v>
      </c>
      <c r="M30" s="18">
        <v>1351038</v>
      </c>
      <c r="N30" s="24">
        <v>1293</v>
      </c>
      <c r="O30" s="75">
        <v>41345</v>
      </c>
      <c r="P30" s="72">
        <v>140190</v>
      </c>
      <c r="Q30" s="77">
        <v>1396</v>
      </c>
      <c r="R30" s="78">
        <v>41717</v>
      </c>
      <c r="S30" s="146" t="s">
        <v>589</v>
      </c>
      <c r="T30" s="2">
        <v>2262</v>
      </c>
    </row>
    <row r="31" spans="1:21" x14ac:dyDescent="0.25">
      <c r="B31" s="2" t="s">
        <v>594</v>
      </c>
      <c r="C31" s="2" t="s">
        <v>24</v>
      </c>
      <c r="D31" s="2"/>
      <c r="E31" s="2" t="s">
        <v>380</v>
      </c>
      <c r="F31" s="21">
        <v>40231</v>
      </c>
      <c r="G31" s="18">
        <v>787180</v>
      </c>
      <c r="H31" s="24">
        <v>1137</v>
      </c>
      <c r="I31" s="28">
        <v>40618</v>
      </c>
      <c r="J31" s="12">
        <v>1173259</v>
      </c>
      <c r="K31" s="29">
        <v>1293</v>
      </c>
      <c r="L31" s="21">
        <v>40953</v>
      </c>
      <c r="M31" s="18">
        <v>1351041</v>
      </c>
      <c r="N31" s="24">
        <v>1293</v>
      </c>
      <c r="O31" s="75">
        <v>41345</v>
      </c>
      <c r="P31" s="72">
        <v>140191</v>
      </c>
      <c r="Q31" s="77">
        <v>1396</v>
      </c>
      <c r="R31" s="78">
        <v>41717</v>
      </c>
      <c r="S31" s="146" t="s">
        <v>590</v>
      </c>
      <c r="T31" s="2">
        <v>2262</v>
      </c>
    </row>
    <row r="32" spans="1:21" x14ac:dyDescent="0.25">
      <c r="B32" s="123" t="s">
        <v>186</v>
      </c>
      <c r="C32" s="123" t="s">
        <v>73</v>
      </c>
      <c r="D32" s="122" t="str">
        <f>VLOOKUP(B32,[1]Hoja1!$A:$C,3,0)</f>
        <v>JUAREZ #13</v>
      </c>
      <c r="E32" s="122" t="str">
        <f>VLOOKUP(B32,[1]Hoja1!$A:$B,2,0)</f>
        <v>DERL410921LZ9</v>
      </c>
      <c r="F32" s="122"/>
      <c r="G32" s="131">
        <v>40260</v>
      </c>
      <c r="H32" s="132">
        <v>787222</v>
      </c>
      <c r="I32" s="137">
        <v>334</v>
      </c>
      <c r="J32" s="138"/>
      <c r="K32" s="122"/>
      <c r="L32" s="142"/>
      <c r="M32" s="131">
        <v>40967</v>
      </c>
      <c r="N32" s="132">
        <v>1351085</v>
      </c>
      <c r="O32" s="137">
        <v>352</v>
      </c>
      <c r="P32" s="134">
        <v>41366</v>
      </c>
      <c r="Q32" s="135">
        <v>140211</v>
      </c>
      <c r="R32" s="136">
        <v>370</v>
      </c>
      <c r="S32" s="162">
        <v>41670</v>
      </c>
      <c r="T32" s="163" t="s">
        <v>545</v>
      </c>
      <c r="U32" s="164">
        <v>392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A28" sqref="A28"/>
    </sheetView>
  </sheetViews>
  <sheetFormatPr baseColWidth="10" defaultRowHeight="15" x14ac:dyDescent="0.25"/>
  <cols>
    <col min="1" max="1" width="34.28515625" customWidth="1"/>
    <col min="2" max="2" width="20.140625" customWidth="1"/>
    <col min="4" max="4" width="19.42578125" customWidth="1"/>
    <col min="8" max="8" width="16.140625" customWidth="1"/>
    <col min="14" max="14" width="16.140625" customWidth="1"/>
  </cols>
  <sheetData>
    <row r="1" spans="1:14" x14ac:dyDescent="0.25">
      <c r="A1" s="661"/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</row>
    <row r="2" spans="1:14" ht="15.75" thickBot="1" x14ac:dyDescent="0.3">
      <c r="A2" s="89" t="s">
        <v>405</v>
      </c>
      <c r="B2" s="679" t="s">
        <v>9</v>
      </c>
      <c r="C2" s="679"/>
      <c r="D2" s="679"/>
      <c r="E2" s="679"/>
      <c r="F2" s="679"/>
    </row>
    <row r="3" spans="1:14" x14ac:dyDescent="0.25">
      <c r="A3" s="662" t="s">
        <v>335</v>
      </c>
      <c r="B3" s="662" t="s">
        <v>1</v>
      </c>
      <c r="C3" s="175" t="s">
        <v>147</v>
      </c>
      <c r="D3" s="83" t="s">
        <v>420</v>
      </c>
      <c r="E3" s="83"/>
      <c r="F3" s="664">
        <v>2010</v>
      </c>
      <c r="G3" s="665"/>
      <c r="H3" s="666"/>
      <c r="I3" s="667">
        <v>2011</v>
      </c>
      <c r="J3" s="668"/>
      <c r="K3" s="669"/>
      <c r="L3" s="664">
        <v>2012</v>
      </c>
      <c r="M3" s="665"/>
      <c r="N3" s="755"/>
    </row>
    <row r="4" spans="1:14" x14ac:dyDescent="0.25">
      <c r="A4" s="663"/>
      <c r="B4" s="663"/>
      <c r="C4" s="176"/>
      <c r="D4" s="91"/>
      <c r="E4" s="91"/>
      <c r="F4" s="92" t="s">
        <v>3</v>
      </c>
      <c r="G4" s="93" t="s">
        <v>2</v>
      </c>
      <c r="H4" s="94" t="s">
        <v>4</v>
      </c>
      <c r="I4" s="95" t="s">
        <v>3</v>
      </c>
      <c r="J4" s="96" t="s">
        <v>2</v>
      </c>
      <c r="K4" s="97" t="s">
        <v>4</v>
      </c>
      <c r="L4" s="92" t="s">
        <v>3</v>
      </c>
      <c r="M4" s="93" t="s">
        <v>2</v>
      </c>
      <c r="N4" s="98" t="s">
        <v>4</v>
      </c>
    </row>
  </sheetData>
  <mergeCells count="7">
    <mergeCell ref="A1:N1"/>
    <mergeCell ref="B2:F2"/>
    <mergeCell ref="A3:A4"/>
    <mergeCell ref="B3:B4"/>
    <mergeCell ref="F3:H3"/>
    <mergeCell ref="I3:K3"/>
    <mergeCell ref="L3:N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45"/>
  <sheetViews>
    <sheetView topLeftCell="AC1" workbookViewId="0">
      <selection activeCell="AJ32" sqref="AJ32"/>
    </sheetView>
  </sheetViews>
  <sheetFormatPr baseColWidth="10" defaultRowHeight="15" x14ac:dyDescent="0.25"/>
  <cols>
    <col min="2" max="2" width="50.85546875" bestFit="1" customWidth="1"/>
    <col min="3" max="3" width="40.28515625" bestFit="1" customWidth="1"/>
    <col min="4" max="4" width="21.5703125" bestFit="1" customWidth="1"/>
    <col min="5" max="5" width="40.28515625" customWidth="1"/>
    <col min="6" max="6" width="23.42578125" bestFit="1" customWidth="1"/>
    <col min="8" max="8" width="16.7109375" bestFit="1" customWidth="1"/>
    <col min="9" max="9" width="24" bestFit="1" customWidth="1"/>
    <col min="11" max="11" width="16.7109375" bestFit="1" customWidth="1"/>
    <col min="12" max="12" width="23.42578125" bestFit="1" customWidth="1"/>
    <col min="13" max="13" width="9.42578125" customWidth="1"/>
    <col min="14" max="14" width="13.140625" customWidth="1"/>
    <col min="15" max="15" width="15.140625" bestFit="1" customWidth="1"/>
    <col min="17" max="17" width="16.7109375" bestFit="1" customWidth="1"/>
    <col min="20" max="20" width="15.85546875" customWidth="1"/>
    <col min="21" max="26" width="11.42578125" customWidth="1"/>
    <col min="30" max="30" width="15" bestFit="1" customWidth="1"/>
  </cols>
  <sheetData>
    <row r="4" spans="1:38" x14ac:dyDescent="0.25">
      <c r="B4" s="661" t="s">
        <v>6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</row>
    <row r="5" spans="1:38" ht="21.75" thickBot="1" x14ac:dyDescent="0.4">
      <c r="B5" s="32" t="s">
        <v>5</v>
      </c>
      <c r="C5" s="679" t="s">
        <v>29</v>
      </c>
      <c r="D5" s="679"/>
      <c r="E5" s="679"/>
      <c r="F5" s="679"/>
      <c r="Y5" s="575">
        <v>2016</v>
      </c>
      <c r="AB5" s="252">
        <v>2017</v>
      </c>
      <c r="AD5" s="576">
        <v>2018</v>
      </c>
      <c r="AG5" s="578">
        <v>2019</v>
      </c>
      <c r="AJ5" s="577">
        <v>2020</v>
      </c>
      <c r="AK5" s="558"/>
    </row>
    <row r="6" spans="1:38" x14ac:dyDescent="0.25">
      <c r="A6" s="674"/>
      <c r="B6" s="680" t="s">
        <v>0</v>
      </c>
      <c r="C6" s="662" t="s">
        <v>1</v>
      </c>
      <c r="D6" s="662" t="s">
        <v>420</v>
      </c>
      <c r="E6" s="83" t="s">
        <v>323</v>
      </c>
      <c r="F6" s="670">
        <v>2010</v>
      </c>
      <c r="G6" s="671"/>
      <c r="H6" s="686"/>
      <c r="I6" s="667">
        <v>2011</v>
      </c>
      <c r="J6" s="668"/>
      <c r="K6" s="669"/>
      <c r="L6" s="670">
        <v>2012</v>
      </c>
      <c r="M6" s="671"/>
      <c r="N6" s="686"/>
      <c r="O6" s="658">
        <v>2013</v>
      </c>
      <c r="P6" s="659"/>
      <c r="Q6" s="660"/>
      <c r="R6" s="658">
        <v>2014</v>
      </c>
      <c r="S6" s="659"/>
      <c r="T6" s="660"/>
      <c r="U6" s="559" t="s">
        <v>3</v>
      </c>
      <c r="V6" s="560" t="s">
        <v>2</v>
      </c>
      <c r="W6" s="560" t="s">
        <v>857</v>
      </c>
      <c r="X6" s="301" t="s">
        <v>3</v>
      </c>
      <c r="Y6" s="302" t="s">
        <v>2</v>
      </c>
      <c r="Z6" s="302" t="s">
        <v>857</v>
      </c>
      <c r="AA6" s="571" t="s">
        <v>3</v>
      </c>
      <c r="AB6" s="572" t="s">
        <v>2</v>
      </c>
      <c r="AC6" s="572" t="s">
        <v>857</v>
      </c>
      <c r="AD6" s="565" t="s">
        <v>3</v>
      </c>
      <c r="AE6" s="565" t="s">
        <v>538</v>
      </c>
      <c r="AF6" s="565" t="s">
        <v>966</v>
      </c>
      <c r="AG6" s="210"/>
      <c r="AH6" s="210"/>
      <c r="AI6" s="210"/>
      <c r="AJ6" s="535"/>
      <c r="AK6" s="535"/>
      <c r="AL6" s="535"/>
    </row>
    <row r="7" spans="1:38" ht="15.75" thickBot="1" x14ac:dyDescent="0.3">
      <c r="A7" s="675"/>
      <c r="B7" s="681"/>
      <c r="C7" s="685"/>
      <c r="D7" s="685"/>
      <c r="E7" s="84"/>
      <c r="F7" s="545" t="s">
        <v>3</v>
      </c>
      <c r="G7" s="546" t="s">
        <v>2</v>
      </c>
      <c r="H7" s="547" t="s">
        <v>4</v>
      </c>
      <c r="I7" s="4" t="s">
        <v>3</v>
      </c>
      <c r="J7" s="5" t="s">
        <v>2</v>
      </c>
      <c r="K7" s="6" t="s">
        <v>4</v>
      </c>
      <c r="L7" s="545" t="s">
        <v>3</v>
      </c>
      <c r="M7" s="546" t="s">
        <v>2</v>
      </c>
      <c r="N7" s="547" t="s">
        <v>4</v>
      </c>
      <c r="O7" s="545" t="s">
        <v>3</v>
      </c>
      <c r="P7" s="546" t="s">
        <v>2</v>
      </c>
      <c r="Q7" s="494" t="s">
        <v>4</v>
      </c>
      <c r="R7" s="2"/>
      <c r="S7" s="2"/>
      <c r="T7" s="2"/>
      <c r="U7" s="396"/>
      <c r="V7" s="396"/>
      <c r="W7" s="396"/>
      <c r="X7" s="295"/>
      <c r="Y7" s="295"/>
      <c r="Z7" s="295"/>
      <c r="AA7" s="435"/>
      <c r="AB7" s="435"/>
      <c r="AC7" s="435"/>
      <c r="AD7" s="565"/>
      <c r="AE7" s="565"/>
      <c r="AF7" s="565"/>
      <c r="AG7" s="210"/>
      <c r="AH7" s="210"/>
      <c r="AI7" s="210"/>
      <c r="AJ7" s="535"/>
      <c r="AK7" s="535"/>
      <c r="AL7" s="535"/>
    </row>
    <row r="8" spans="1:38" x14ac:dyDescent="0.25">
      <c r="A8" s="506">
        <v>1</v>
      </c>
      <c r="B8" s="419" t="s">
        <v>661</v>
      </c>
      <c r="C8" s="506" t="s">
        <v>14</v>
      </c>
      <c r="D8" s="506" t="s">
        <v>662</v>
      </c>
      <c r="E8" s="506" t="s">
        <v>663</v>
      </c>
      <c r="F8" s="26"/>
      <c r="G8" s="548"/>
      <c r="H8" s="27"/>
      <c r="I8" s="26"/>
      <c r="J8" s="11"/>
      <c r="K8" s="27"/>
      <c r="L8" s="26"/>
      <c r="M8" s="11"/>
      <c r="N8" s="27"/>
      <c r="O8" s="116"/>
      <c r="P8" s="12"/>
      <c r="Q8" s="549"/>
      <c r="R8" s="78">
        <v>41852</v>
      </c>
      <c r="S8" s="146" t="s">
        <v>664</v>
      </c>
      <c r="T8" s="2">
        <v>585</v>
      </c>
      <c r="U8" s="455">
        <v>42030</v>
      </c>
      <c r="V8" s="561" t="s">
        <v>746</v>
      </c>
      <c r="W8" s="396">
        <v>1393</v>
      </c>
      <c r="X8" s="295" t="s">
        <v>835</v>
      </c>
      <c r="Y8" s="295">
        <v>320</v>
      </c>
      <c r="Z8" s="295">
        <v>1409.09</v>
      </c>
      <c r="AA8" s="437">
        <v>42766</v>
      </c>
      <c r="AB8" s="435">
        <v>535</v>
      </c>
      <c r="AC8" s="435">
        <v>1480.7</v>
      </c>
      <c r="AD8" s="565"/>
      <c r="AE8" s="565"/>
      <c r="AF8" s="565"/>
      <c r="AG8" s="210" t="s">
        <v>1019</v>
      </c>
      <c r="AH8" s="210">
        <v>905</v>
      </c>
      <c r="AI8" s="210">
        <v>1557.57</v>
      </c>
      <c r="AJ8" s="536">
        <v>43860</v>
      </c>
      <c r="AK8" s="535" t="s">
        <v>1127</v>
      </c>
      <c r="AL8" s="535">
        <v>1768.43</v>
      </c>
    </row>
    <row r="9" spans="1:38" x14ac:dyDescent="0.25">
      <c r="A9" s="209">
        <v>2</v>
      </c>
      <c r="B9" s="419" t="s">
        <v>269</v>
      </c>
      <c r="C9" s="506" t="s">
        <v>12</v>
      </c>
      <c r="D9" s="506"/>
      <c r="E9" s="506" t="s">
        <v>349</v>
      </c>
      <c r="F9" s="26">
        <v>40217</v>
      </c>
      <c r="G9" s="548">
        <v>787136</v>
      </c>
      <c r="H9" s="27">
        <v>1137</v>
      </c>
      <c r="I9" s="26">
        <v>40568</v>
      </c>
      <c r="J9" s="11">
        <v>1173172</v>
      </c>
      <c r="K9" s="27">
        <v>1193</v>
      </c>
      <c r="L9" s="26">
        <v>40946</v>
      </c>
      <c r="M9" s="11">
        <v>1351007</v>
      </c>
      <c r="N9" s="27">
        <v>1193</v>
      </c>
      <c r="O9" s="116">
        <v>41325</v>
      </c>
      <c r="P9" s="12">
        <v>140145</v>
      </c>
      <c r="Q9" s="549">
        <v>1223</v>
      </c>
      <c r="R9" s="78">
        <v>41677</v>
      </c>
      <c r="S9" s="146" t="s">
        <v>560</v>
      </c>
      <c r="T9" s="2">
        <v>1332</v>
      </c>
      <c r="U9" s="455">
        <v>42333</v>
      </c>
      <c r="V9" s="396">
        <v>299</v>
      </c>
      <c r="W9" s="396">
        <v>256.2</v>
      </c>
      <c r="X9" s="298">
        <v>42517</v>
      </c>
      <c r="Y9" s="295">
        <v>467</v>
      </c>
      <c r="Z9" s="295">
        <v>263.52999999999997</v>
      </c>
      <c r="AA9" s="437">
        <v>42857</v>
      </c>
      <c r="AB9" s="435">
        <v>616</v>
      </c>
      <c r="AC9" s="435">
        <v>282.33</v>
      </c>
      <c r="AD9" s="566">
        <v>43172</v>
      </c>
      <c r="AE9" s="565">
        <v>741</v>
      </c>
      <c r="AF9" s="565">
        <v>304.64</v>
      </c>
      <c r="AG9" s="210" t="s">
        <v>1012</v>
      </c>
      <c r="AH9" s="210">
        <v>891</v>
      </c>
      <c r="AI9" s="210">
        <v>307.77</v>
      </c>
      <c r="AJ9" s="536">
        <v>43851</v>
      </c>
      <c r="AK9" s="535" t="s">
        <v>1117</v>
      </c>
      <c r="AL9" s="535">
        <v>68.430000000000007</v>
      </c>
    </row>
    <row r="10" spans="1:38" x14ac:dyDescent="0.25">
      <c r="A10" s="399" t="s">
        <v>108</v>
      </c>
      <c r="B10" s="420" t="s">
        <v>269</v>
      </c>
      <c r="C10" s="399" t="s">
        <v>15</v>
      </c>
      <c r="D10" s="528"/>
      <c r="E10" s="528" t="s">
        <v>349</v>
      </c>
      <c r="F10" s="28">
        <v>40217</v>
      </c>
      <c r="G10" s="548">
        <v>787137</v>
      </c>
      <c r="H10" s="29">
        <v>163</v>
      </c>
      <c r="I10" s="28">
        <v>40568</v>
      </c>
      <c r="J10" s="12">
        <v>1173173</v>
      </c>
      <c r="K10" s="29">
        <v>170</v>
      </c>
      <c r="L10" s="28">
        <v>40946</v>
      </c>
      <c r="M10" s="12">
        <v>1351009</v>
      </c>
      <c r="N10" s="29">
        <v>170</v>
      </c>
      <c r="O10" s="116">
        <v>41325</v>
      </c>
      <c r="P10" s="12">
        <v>140146</v>
      </c>
      <c r="Q10" s="550">
        <v>185</v>
      </c>
      <c r="R10" s="78">
        <v>41677</v>
      </c>
      <c r="S10" s="146" t="s">
        <v>561</v>
      </c>
      <c r="T10" s="2">
        <v>192</v>
      </c>
      <c r="U10" s="455">
        <v>42332</v>
      </c>
      <c r="V10" s="396">
        <v>298</v>
      </c>
      <c r="W10" s="396">
        <v>201.6</v>
      </c>
      <c r="X10" s="295" t="s">
        <v>108</v>
      </c>
      <c r="Y10" s="295"/>
      <c r="Z10" s="295"/>
      <c r="AA10" s="435"/>
      <c r="AB10" s="435"/>
      <c r="AC10" s="435"/>
      <c r="AD10" s="565"/>
      <c r="AE10" s="565"/>
      <c r="AF10" s="565"/>
      <c r="AG10" s="210"/>
      <c r="AH10" s="210"/>
      <c r="AI10" s="210"/>
      <c r="AJ10" s="535"/>
      <c r="AK10" s="535"/>
      <c r="AL10" s="535"/>
    </row>
    <row r="11" spans="1:38" x14ac:dyDescent="0.25">
      <c r="A11" s="209">
        <v>4</v>
      </c>
      <c r="B11" s="421" t="s">
        <v>270</v>
      </c>
      <c r="C11" s="209" t="s">
        <v>1113</v>
      </c>
      <c r="D11" s="506"/>
      <c r="E11" s="506" t="s">
        <v>352</v>
      </c>
      <c r="F11" s="28">
        <v>40220</v>
      </c>
      <c r="G11" s="548">
        <v>787145</v>
      </c>
      <c r="H11" s="29">
        <v>237</v>
      </c>
      <c r="I11" s="28">
        <v>40583</v>
      </c>
      <c r="J11" s="12">
        <v>1173193</v>
      </c>
      <c r="K11" s="29">
        <v>170</v>
      </c>
      <c r="L11" s="28">
        <v>40947</v>
      </c>
      <c r="M11" s="12">
        <v>1351015</v>
      </c>
      <c r="N11" s="29">
        <v>340</v>
      </c>
      <c r="O11" s="116">
        <v>41327</v>
      </c>
      <c r="P11" s="12">
        <v>140152</v>
      </c>
      <c r="Q11" s="550">
        <v>365</v>
      </c>
      <c r="R11" s="78">
        <v>41683</v>
      </c>
      <c r="S11" s="146" t="s">
        <v>686</v>
      </c>
      <c r="T11" s="2">
        <v>384</v>
      </c>
      <c r="U11" s="455">
        <v>42033</v>
      </c>
      <c r="V11" s="561" t="s">
        <v>752</v>
      </c>
      <c r="W11" s="396">
        <v>404</v>
      </c>
      <c r="X11" s="295" t="s">
        <v>835</v>
      </c>
      <c r="Y11" s="295">
        <v>328</v>
      </c>
      <c r="Z11" s="295">
        <v>420.94</v>
      </c>
      <c r="AA11" s="437">
        <v>42762</v>
      </c>
      <c r="AB11" s="435">
        <v>528</v>
      </c>
      <c r="AC11" s="435">
        <v>1214.98</v>
      </c>
      <c r="AD11" s="565"/>
      <c r="AE11" s="565"/>
      <c r="AF11" s="565"/>
      <c r="AG11" s="211">
        <v>43482</v>
      </c>
      <c r="AH11" s="210" t="s">
        <v>986</v>
      </c>
      <c r="AI11" s="212">
        <v>1698.55</v>
      </c>
      <c r="AJ11" s="536">
        <v>43847</v>
      </c>
      <c r="AK11" s="535" t="s">
        <v>1114</v>
      </c>
      <c r="AL11" s="539">
        <v>1768.43</v>
      </c>
    </row>
    <row r="12" spans="1:38" x14ac:dyDescent="0.25">
      <c r="A12" s="209">
        <v>5</v>
      </c>
      <c r="B12" s="421" t="s">
        <v>1197</v>
      </c>
      <c r="C12" s="209" t="s">
        <v>12</v>
      </c>
      <c r="D12" s="209" t="s">
        <v>1203</v>
      </c>
      <c r="E12" s="494" t="e">
        <f>VLOOKUP(B12,[1]Hoja1!$A:$C,3,0)</f>
        <v>#N/A</v>
      </c>
      <c r="F12" s="28">
        <v>40521</v>
      </c>
      <c r="G12" s="12">
        <v>787291</v>
      </c>
      <c r="H12" s="29">
        <v>163</v>
      </c>
      <c r="I12" s="28"/>
      <c r="J12" s="12"/>
      <c r="K12" s="12" t="s">
        <v>435</v>
      </c>
      <c r="L12" s="28"/>
      <c r="M12" s="12" t="s">
        <v>435</v>
      </c>
      <c r="N12" s="64"/>
      <c r="O12" s="551">
        <v>41472</v>
      </c>
      <c r="P12" s="12">
        <v>140257</v>
      </c>
      <c r="Q12" s="550">
        <v>185</v>
      </c>
      <c r="R12" s="2"/>
      <c r="S12" s="2"/>
      <c r="T12" s="2"/>
      <c r="U12" s="396"/>
      <c r="V12" s="396"/>
      <c r="W12" s="396"/>
      <c r="X12" s="295" t="s">
        <v>835</v>
      </c>
      <c r="Y12" s="295">
        <v>452</v>
      </c>
      <c r="Z12" s="295">
        <v>474.2</v>
      </c>
      <c r="AA12" s="435"/>
      <c r="AB12" s="435"/>
      <c r="AC12" s="435"/>
      <c r="AD12" s="574"/>
      <c r="AE12" s="565"/>
      <c r="AF12" s="565"/>
      <c r="AG12" s="210" t="s">
        <v>1013</v>
      </c>
      <c r="AH12" s="210">
        <v>897</v>
      </c>
      <c r="AI12" s="210">
        <v>228.25</v>
      </c>
      <c r="AJ12" s="536">
        <v>43980</v>
      </c>
      <c r="AK12" s="535">
        <v>1109</v>
      </c>
      <c r="AL12" s="535">
        <v>1768.43</v>
      </c>
    </row>
    <row r="13" spans="1:38" x14ac:dyDescent="0.25">
      <c r="A13" s="209">
        <v>6</v>
      </c>
      <c r="B13" s="421" t="s">
        <v>842</v>
      </c>
      <c r="C13" s="209" t="s">
        <v>14</v>
      </c>
      <c r="D13" s="506"/>
      <c r="E13" s="506" t="s">
        <v>386</v>
      </c>
      <c r="F13" s="28">
        <v>40232</v>
      </c>
      <c r="G13" s="12">
        <v>787183</v>
      </c>
      <c r="H13" s="29">
        <v>1137</v>
      </c>
      <c r="I13" s="28">
        <v>40591</v>
      </c>
      <c r="J13" s="12">
        <v>1173210</v>
      </c>
      <c r="K13" s="29">
        <v>1193</v>
      </c>
      <c r="L13" s="28">
        <v>40980</v>
      </c>
      <c r="M13" s="12">
        <v>1351105</v>
      </c>
      <c r="N13" s="29">
        <v>1195</v>
      </c>
      <c r="O13" s="116">
        <v>41347</v>
      </c>
      <c r="P13" s="12">
        <v>140200</v>
      </c>
      <c r="Q13" s="550">
        <v>1223</v>
      </c>
      <c r="R13" s="78">
        <v>41745</v>
      </c>
      <c r="S13" s="146" t="s">
        <v>623</v>
      </c>
      <c r="T13" s="2">
        <v>1332</v>
      </c>
      <c r="U13" s="455">
        <v>42069</v>
      </c>
      <c r="V13" s="396">
        <v>234</v>
      </c>
      <c r="W13" s="396">
        <v>1398.66</v>
      </c>
      <c r="X13" s="295" t="s">
        <v>859</v>
      </c>
      <c r="Y13" s="295">
        <v>372</v>
      </c>
      <c r="Z13" s="295">
        <v>1525.44</v>
      </c>
      <c r="AA13" s="437">
        <v>42752</v>
      </c>
      <c r="AB13" s="435">
        <v>502</v>
      </c>
      <c r="AC13" s="435">
        <v>1610.73</v>
      </c>
      <c r="AD13" s="565"/>
      <c r="AE13" s="565"/>
      <c r="AF13" s="565"/>
      <c r="AG13" s="210" t="s">
        <v>1013</v>
      </c>
      <c r="AH13" s="210">
        <v>902</v>
      </c>
      <c r="AI13" s="210">
        <v>1694.1</v>
      </c>
      <c r="AJ13" s="536">
        <v>43857</v>
      </c>
      <c r="AK13" s="535" t="s">
        <v>1122</v>
      </c>
      <c r="AL13" s="539">
        <v>1768.43</v>
      </c>
    </row>
    <row r="14" spans="1:38" x14ac:dyDescent="0.25">
      <c r="A14" s="399" t="s">
        <v>108</v>
      </c>
      <c r="B14" s="420" t="s">
        <v>271</v>
      </c>
      <c r="C14" s="399" t="s">
        <v>14</v>
      </c>
      <c r="D14" s="528"/>
      <c r="E14" s="528" t="s">
        <v>371</v>
      </c>
      <c r="F14" s="272">
        <v>40241</v>
      </c>
      <c r="G14" s="206">
        <v>787191</v>
      </c>
      <c r="H14" s="274">
        <v>1137</v>
      </c>
      <c r="I14" s="272">
        <v>40563</v>
      </c>
      <c r="J14" s="206">
        <v>1173151</v>
      </c>
      <c r="K14" s="274">
        <v>1195</v>
      </c>
      <c r="L14" s="272">
        <v>40948</v>
      </c>
      <c r="M14" s="206">
        <v>1351019</v>
      </c>
      <c r="N14" s="274">
        <v>1197</v>
      </c>
      <c r="O14" s="275">
        <v>41340</v>
      </c>
      <c r="P14" s="206">
        <v>140179</v>
      </c>
      <c r="Q14" s="276">
        <v>1223</v>
      </c>
      <c r="R14" s="275">
        <v>41732</v>
      </c>
      <c r="S14" s="277" t="s">
        <v>609</v>
      </c>
      <c r="T14" s="206">
        <v>1332</v>
      </c>
      <c r="U14" s="396"/>
      <c r="V14" s="396"/>
      <c r="W14" s="396"/>
      <c r="X14" s="298">
        <v>42422</v>
      </c>
      <c r="Y14" s="295">
        <v>371</v>
      </c>
      <c r="Z14" s="295">
        <v>1468.05</v>
      </c>
      <c r="AA14" s="435"/>
      <c r="AB14" s="435"/>
      <c r="AC14" s="435"/>
      <c r="AD14" s="565"/>
      <c r="AE14" s="565"/>
      <c r="AF14" s="565"/>
      <c r="AG14" s="210"/>
      <c r="AH14" s="210"/>
      <c r="AI14" s="210"/>
      <c r="AJ14" s="535"/>
      <c r="AK14" s="535"/>
      <c r="AL14" s="535"/>
    </row>
    <row r="15" spans="1:38" x14ac:dyDescent="0.25">
      <c r="A15" s="209">
        <v>8</v>
      </c>
      <c r="B15" s="421" t="s">
        <v>272</v>
      </c>
      <c r="C15" s="209" t="s">
        <v>139</v>
      </c>
      <c r="D15" s="506"/>
      <c r="E15" s="506" t="s">
        <v>381</v>
      </c>
      <c r="F15" s="28">
        <v>40248</v>
      </c>
      <c r="G15" s="12">
        <v>787205</v>
      </c>
      <c r="H15" s="29">
        <v>1150</v>
      </c>
      <c r="I15" s="28">
        <v>40983</v>
      </c>
      <c r="J15" s="12">
        <v>1173248</v>
      </c>
      <c r="K15" s="29">
        <v>1208</v>
      </c>
      <c r="L15" s="28">
        <v>40980</v>
      </c>
      <c r="M15" s="12">
        <v>1351104</v>
      </c>
      <c r="N15" s="29">
        <v>1210</v>
      </c>
      <c r="O15" s="116">
        <v>41346</v>
      </c>
      <c r="P15" s="12">
        <v>140195</v>
      </c>
      <c r="Q15" s="550">
        <v>1273</v>
      </c>
      <c r="R15" s="78">
        <v>41725</v>
      </c>
      <c r="S15" s="146" t="s">
        <v>597</v>
      </c>
      <c r="T15" s="2">
        <v>1421</v>
      </c>
      <c r="U15" s="455">
        <v>42145</v>
      </c>
      <c r="V15" s="561" t="s">
        <v>816</v>
      </c>
      <c r="W15" s="396">
        <v>1492.11</v>
      </c>
      <c r="X15" s="298">
        <v>42447</v>
      </c>
      <c r="Y15" s="295">
        <v>402</v>
      </c>
      <c r="Z15" s="295">
        <v>1566.17</v>
      </c>
      <c r="AA15" s="435"/>
      <c r="AB15" s="435"/>
      <c r="AC15" s="435"/>
      <c r="AD15" s="565"/>
      <c r="AE15" s="565"/>
      <c r="AF15" s="565"/>
      <c r="AG15" s="210" t="s">
        <v>1012</v>
      </c>
      <c r="AH15" s="210">
        <v>927</v>
      </c>
      <c r="AI15" s="453">
        <v>1729.81</v>
      </c>
      <c r="AJ15" s="536">
        <v>43909</v>
      </c>
      <c r="AK15" s="535" t="s">
        <v>1180</v>
      </c>
      <c r="AL15" s="535">
        <v>1768.43</v>
      </c>
    </row>
    <row r="16" spans="1:38" x14ac:dyDescent="0.25">
      <c r="A16" s="209">
        <v>9</v>
      </c>
      <c r="B16" s="421" t="s">
        <v>273</v>
      </c>
      <c r="C16" s="209" t="s">
        <v>95</v>
      </c>
      <c r="D16" s="506"/>
      <c r="E16" s="506" t="e">
        <f>VLOOKUP(B16,[1]Hoja1!$A:$C,3,0)</f>
        <v>#N/A</v>
      </c>
      <c r="F16" s="28">
        <v>40486</v>
      </c>
      <c r="G16" s="12">
        <v>787283</v>
      </c>
      <c r="H16" s="29">
        <v>1163</v>
      </c>
      <c r="I16" s="28"/>
      <c r="J16" s="12"/>
      <c r="K16" s="29"/>
      <c r="L16" s="28"/>
      <c r="M16" s="12"/>
      <c r="N16" s="29"/>
      <c r="O16" s="12"/>
      <c r="P16" s="12"/>
      <c r="Q16" s="550"/>
      <c r="R16" s="2"/>
      <c r="S16" s="2"/>
      <c r="T16" s="2"/>
      <c r="U16" s="396"/>
      <c r="V16" s="396"/>
      <c r="W16" s="396"/>
      <c r="X16" s="295"/>
      <c r="Y16" s="295"/>
      <c r="Z16" s="295"/>
      <c r="AA16" s="435"/>
      <c r="AB16" s="435"/>
      <c r="AC16" s="435"/>
      <c r="AD16" s="565"/>
      <c r="AE16" s="565"/>
      <c r="AF16" s="565"/>
      <c r="AG16" s="210"/>
      <c r="AH16" s="210"/>
      <c r="AI16" s="210"/>
      <c r="AJ16" s="535"/>
      <c r="AK16" s="535"/>
      <c r="AL16" s="535"/>
    </row>
    <row r="17" spans="1:39" x14ac:dyDescent="0.25">
      <c r="A17" s="209">
        <v>10</v>
      </c>
      <c r="B17" s="421" t="s">
        <v>274</v>
      </c>
      <c r="C17" s="209" t="s">
        <v>68</v>
      </c>
      <c r="D17" s="506"/>
      <c r="E17" s="506" t="e">
        <f>VLOOKUP(B17,[1]Hoja1!$A:$C,3,0)</f>
        <v>#N/A</v>
      </c>
      <c r="F17" s="28"/>
      <c r="G17" s="12"/>
      <c r="H17" s="29"/>
      <c r="I17" s="28">
        <v>40865</v>
      </c>
      <c r="J17" s="12">
        <v>1173334</v>
      </c>
      <c r="K17" s="29">
        <v>481</v>
      </c>
      <c r="L17" s="28"/>
      <c r="M17" s="12"/>
      <c r="N17" s="29"/>
      <c r="O17" s="116">
        <v>41617</v>
      </c>
      <c r="P17" s="12">
        <v>140296</v>
      </c>
      <c r="Q17" s="550">
        <v>2725</v>
      </c>
      <c r="R17" s="2"/>
      <c r="S17" s="2"/>
      <c r="T17" s="2"/>
      <c r="U17" s="396"/>
      <c r="V17" s="396"/>
      <c r="W17" s="396"/>
      <c r="X17" s="295"/>
      <c r="Y17" s="295"/>
      <c r="Z17" s="295"/>
      <c r="AA17" s="435"/>
      <c r="AB17" s="435"/>
      <c r="AC17" s="435"/>
      <c r="AD17" s="565"/>
      <c r="AE17" s="565"/>
      <c r="AF17" s="565"/>
      <c r="AG17" s="210"/>
      <c r="AH17" s="210"/>
      <c r="AI17" s="210"/>
      <c r="AJ17" s="535"/>
      <c r="AK17" s="535"/>
      <c r="AL17" s="535"/>
    </row>
    <row r="18" spans="1:39" x14ac:dyDescent="0.25">
      <c r="A18" s="209">
        <v>11</v>
      </c>
      <c r="B18" s="421" t="s">
        <v>275</v>
      </c>
      <c r="C18" s="209" t="s">
        <v>98</v>
      </c>
      <c r="D18" s="506"/>
      <c r="E18" s="506" t="s">
        <v>350</v>
      </c>
      <c r="F18" s="28"/>
      <c r="G18" s="12"/>
      <c r="H18" s="29"/>
      <c r="I18" s="28">
        <v>40605</v>
      </c>
      <c r="J18" s="12">
        <v>1173229</v>
      </c>
      <c r="K18" s="29">
        <v>170</v>
      </c>
      <c r="L18" s="28">
        <v>40955</v>
      </c>
      <c r="M18" s="12">
        <v>1351055</v>
      </c>
      <c r="N18" s="29">
        <v>172</v>
      </c>
      <c r="O18" s="116">
        <v>41326</v>
      </c>
      <c r="P18" s="12">
        <v>140147</v>
      </c>
      <c r="Q18" s="550">
        <v>185</v>
      </c>
      <c r="R18" s="78">
        <v>41701</v>
      </c>
      <c r="S18" s="146" t="s">
        <v>685</v>
      </c>
      <c r="T18" s="2">
        <v>192</v>
      </c>
      <c r="U18" s="455">
        <v>42068</v>
      </c>
      <c r="V18" s="561" t="s">
        <v>796</v>
      </c>
      <c r="W18" s="396">
        <v>204.66</v>
      </c>
      <c r="X18" s="298">
        <v>42408</v>
      </c>
      <c r="Y18" s="295">
        <v>350</v>
      </c>
      <c r="Z18" s="295">
        <v>214.35</v>
      </c>
      <c r="AA18" s="435"/>
      <c r="AB18" s="435"/>
      <c r="AC18" s="435"/>
      <c r="AD18" s="565"/>
      <c r="AE18" s="565"/>
      <c r="AF18" s="565"/>
      <c r="AG18" s="211">
        <v>43481</v>
      </c>
      <c r="AH18" s="210">
        <v>261</v>
      </c>
      <c r="AI18" s="210">
        <v>221.15</v>
      </c>
      <c r="AJ18" s="536">
        <v>43867</v>
      </c>
      <c r="AK18" s="535" t="s">
        <v>1153</v>
      </c>
      <c r="AL18" s="535">
        <v>68.430000000000007</v>
      </c>
    </row>
    <row r="19" spans="1:39" x14ac:dyDescent="0.25">
      <c r="A19" s="209">
        <v>12</v>
      </c>
      <c r="B19" s="421" t="s">
        <v>739</v>
      </c>
      <c r="C19" s="209" t="s">
        <v>103</v>
      </c>
      <c r="D19" s="506"/>
      <c r="E19" s="506" t="s">
        <v>740</v>
      </c>
      <c r="F19" s="28"/>
      <c r="G19" s="12"/>
      <c r="H19" s="29"/>
      <c r="I19" s="28">
        <v>40577</v>
      </c>
      <c r="J19" s="12">
        <v>1173184</v>
      </c>
      <c r="K19" s="29">
        <v>170</v>
      </c>
      <c r="L19" s="28">
        <v>40949</v>
      </c>
      <c r="M19" s="12">
        <v>1351020</v>
      </c>
      <c r="N19" s="29">
        <v>172</v>
      </c>
      <c r="O19" s="116">
        <v>41339</v>
      </c>
      <c r="P19" s="12">
        <v>140176</v>
      </c>
      <c r="Q19" s="550">
        <v>185</v>
      </c>
      <c r="R19" s="78">
        <v>41677</v>
      </c>
      <c r="S19" s="146" t="s">
        <v>562</v>
      </c>
      <c r="T19" s="2">
        <v>192</v>
      </c>
      <c r="U19" s="455">
        <v>42027</v>
      </c>
      <c r="V19" s="561" t="s">
        <v>741</v>
      </c>
      <c r="W19" s="396">
        <v>195</v>
      </c>
      <c r="X19" s="298">
        <v>42376</v>
      </c>
      <c r="Y19" s="295">
        <v>307</v>
      </c>
      <c r="Z19" s="295">
        <v>204.2</v>
      </c>
      <c r="AA19" s="437">
        <v>42772</v>
      </c>
      <c r="AB19" s="435">
        <v>537</v>
      </c>
      <c r="AC19" s="435">
        <v>214.43</v>
      </c>
      <c r="AD19" s="565"/>
      <c r="AE19" s="565"/>
      <c r="AF19" s="565"/>
      <c r="AG19" s="210"/>
      <c r="AH19" s="210"/>
      <c r="AI19" s="210"/>
      <c r="AJ19" s="536">
        <v>43888</v>
      </c>
      <c r="AK19" s="535" t="s">
        <v>1165</v>
      </c>
      <c r="AL19" s="535">
        <v>68.430000000000007</v>
      </c>
    </row>
    <row r="20" spans="1:39" x14ac:dyDescent="0.25">
      <c r="A20" s="399" t="s">
        <v>108</v>
      </c>
      <c r="B20" s="420" t="s">
        <v>554</v>
      </c>
      <c r="C20" s="399" t="s">
        <v>111</v>
      </c>
      <c r="D20" s="528"/>
      <c r="E20" s="528" t="s">
        <v>555</v>
      </c>
      <c r="F20" s="28"/>
      <c r="G20" s="12"/>
      <c r="H20" s="29"/>
      <c r="I20" s="28"/>
      <c r="J20" s="12"/>
      <c r="K20" s="29"/>
      <c r="L20" s="28"/>
      <c r="M20" s="12"/>
      <c r="N20" s="29"/>
      <c r="O20" s="116"/>
      <c r="P20" s="12"/>
      <c r="Q20" s="550"/>
      <c r="R20" s="78">
        <v>41675</v>
      </c>
      <c r="S20" s="146" t="s">
        <v>556</v>
      </c>
      <c r="T20" s="2">
        <v>1252</v>
      </c>
      <c r="U20" s="455">
        <v>42023</v>
      </c>
      <c r="V20" s="561" t="s">
        <v>728</v>
      </c>
      <c r="W20" s="396">
        <v>1317</v>
      </c>
      <c r="X20" s="295"/>
      <c r="Y20" s="295"/>
      <c r="Z20" s="295"/>
      <c r="AA20" s="435"/>
      <c r="AB20" s="435"/>
      <c r="AC20" s="435"/>
      <c r="AD20" s="565"/>
      <c r="AE20" s="565"/>
      <c r="AF20" s="565"/>
      <c r="AG20" s="210"/>
      <c r="AH20" s="210"/>
      <c r="AI20" s="210"/>
      <c r="AJ20" s="535"/>
      <c r="AK20" s="535"/>
      <c r="AL20" s="535"/>
    </row>
    <row r="21" spans="1:39" x14ac:dyDescent="0.25">
      <c r="A21" s="209">
        <v>14</v>
      </c>
      <c r="B21" s="421" t="s">
        <v>276</v>
      </c>
      <c r="C21" s="209" t="s">
        <v>55</v>
      </c>
      <c r="D21" s="209" t="s">
        <v>1202</v>
      </c>
      <c r="E21" s="209" t="s">
        <v>1199</v>
      </c>
      <c r="F21" s="28"/>
      <c r="G21" s="12"/>
      <c r="H21" s="29"/>
      <c r="I21" s="28"/>
      <c r="J21" s="12"/>
      <c r="K21" s="29"/>
      <c r="L21" s="28">
        <v>40969</v>
      </c>
      <c r="M21" s="12">
        <v>1351097</v>
      </c>
      <c r="N21" s="29">
        <v>222</v>
      </c>
      <c r="O21" s="116">
        <v>41410</v>
      </c>
      <c r="P21" s="12">
        <v>140230</v>
      </c>
      <c r="Q21" s="550">
        <v>185</v>
      </c>
      <c r="R21" s="78">
        <v>41726</v>
      </c>
      <c r="S21" s="146" t="s">
        <v>598</v>
      </c>
      <c r="T21" s="2">
        <v>192</v>
      </c>
      <c r="U21" s="455">
        <v>42082</v>
      </c>
      <c r="V21" s="561" t="s">
        <v>801</v>
      </c>
      <c r="W21" s="396">
        <v>201.66</v>
      </c>
      <c r="X21" s="298">
        <v>42430</v>
      </c>
      <c r="Y21" s="295">
        <v>391</v>
      </c>
      <c r="Z21" s="295">
        <v>211.2</v>
      </c>
      <c r="AA21" s="435" t="s">
        <v>1200</v>
      </c>
      <c r="AB21" s="435"/>
      <c r="AC21" s="435"/>
      <c r="AD21" s="565" t="s">
        <v>1200</v>
      </c>
      <c r="AE21" s="565"/>
      <c r="AF21" s="565"/>
      <c r="AG21" s="210" t="s">
        <v>1198</v>
      </c>
      <c r="AH21" s="460">
        <v>43515</v>
      </c>
      <c r="AI21" s="210"/>
      <c r="AJ21" s="536">
        <v>43980</v>
      </c>
      <c r="AK21" s="535" t="s">
        <v>1201</v>
      </c>
      <c r="AL21" s="535">
        <v>68.430000000000007</v>
      </c>
    </row>
    <row r="22" spans="1:39" x14ac:dyDescent="0.25">
      <c r="A22" s="209">
        <v>15</v>
      </c>
      <c r="B22" s="421" t="s">
        <v>424</v>
      </c>
      <c r="C22" s="209" t="s">
        <v>111</v>
      </c>
      <c r="D22" s="209"/>
      <c r="E22" s="209" t="s">
        <v>425</v>
      </c>
      <c r="F22" s="28"/>
      <c r="G22" s="12"/>
      <c r="H22" s="29"/>
      <c r="I22" s="28"/>
      <c r="J22" s="12"/>
      <c r="K22" s="29"/>
      <c r="L22" s="28"/>
      <c r="M22" s="12"/>
      <c r="N22" s="29"/>
      <c r="O22" s="116">
        <v>41450</v>
      </c>
      <c r="P22" s="12">
        <v>140250</v>
      </c>
      <c r="Q22" s="550">
        <v>1038</v>
      </c>
      <c r="R22" s="78">
        <v>41815</v>
      </c>
      <c r="S22" s="146" t="s">
        <v>650</v>
      </c>
      <c r="T22" s="2">
        <v>1140</v>
      </c>
      <c r="U22" s="455">
        <v>42269</v>
      </c>
      <c r="V22" s="561" t="s">
        <v>826</v>
      </c>
      <c r="W22" s="396">
        <v>1197.06</v>
      </c>
      <c r="X22" s="295"/>
      <c r="Y22" s="295"/>
      <c r="Z22" s="295"/>
      <c r="AA22" s="435"/>
      <c r="AB22" s="435"/>
      <c r="AC22" s="435"/>
      <c r="AD22" s="565"/>
      <c r="AE22" s="565"/>
      <c r="AF22" s="565"/>
      <c r="AG22" s="460">
        <v>43516</v>
      </c>
      <c r="AH22" s="210">
        <v>922</v>
      </c>
      <c r="AI22" s="453">
        <v>1324.75</v>
      </c>
      <c r="AJ22" s="536">
        <v>43866</v>
      </c>
      <c r="AK22" s="535" t="s">
        <v>1133</v>
      </c>
      <c r="AL22" s="535">
        <v>1768.43</v>
      </c>
    </row>
    <row r="23" spans="1:39" x14ac:dyDescent="0.25">
      <c r="A23" s="96">
        <v>16</v>
      </c>
      <c r="B23" s="96" t="s">
        <v>1058</v>
      </c>
      <c r="C23" s="96" t="s">
        <v>854</v>
      </c>
      <c r="D23" s="96"/>
      <c r="E23" s="96" t="s">
        <v>371</v>
      </c>
      <c r="F23" s="410"/>
      <c r="G23" s="411"/>
      <c r="H23" s="412"/>
      <c r="I23" s="410"/>
      <c r="J23" s="411"/>
      <c r="K23" s="412"/>
      <c r="L23" s="410"/>
      <c r="M23" s="411"/>
      <c r="N23" s="412">
        <f>SUM(N9:N22)</f>
        <v>5871</v>
      </c>
      <c r="O23" s="411"/>
      <c r="P23" s="411"/>
      <c r="Q23" s="552"/>
      <c r="R23" s="406"/>
      <c r="S23" s="406"/>
      <c r="T23" s="406"/>
      <c r="U23" s="562">
        <v>42111</v>
      </c>
      <c r="V23" s="563">
        <v>251</v>
      </c>
      <c r="W23" s="564">
        <v>411.66</v>
      </c>
      <c r="X23" s="569">
        <v>42481</v>
      </c>
      <c r="Y23" s="570">
        <v>416</v>
      </c>
      <c r="Z23" s="570">
        <v>431.7</v>
      </c>
      <c r="AA23" s="573"/>
      <c r="AB23" s="573"/>
      <c r="AC23" s="573"/>
      <c r="AD23" s="567">
        <v>43153</v>
      </c>
      <c r="AE23" s="568">
        <v>724</v>
      </c>
      <c r="AF23" s="568">
        <v>479.08</v>
      </c>
      <c r="AG23" s="210"/>
      <c r="AH23" s="210"/>
      <c r="AI23" s="210"/>
      <c r="AJ23" s="535"/>
      <c r="AK23" s="535"/>
      <c r="AL23" s="535"/>
    </row>
    <row r="24" spans="1:39" x14ac:dyDescent="0.25">
      <c r="A24" s="209">
        <v>17</v>
      </c>
      <c r="B24" s="209" t="s">
        <v>914</v>
      </c>
      <c r="C24" s="209" t="s">
        <v>51</v>
      </c>
      <c r="D24" s="209"/>
      <c r="E24" s="209"/>
      <c r="F24" s="28"/>
      <c r="G24" s="12"/>
      <c r="H24" s="29"/>
      <c r="I24" s="28"/>
      <c r="J24" s="12"/>
      <c r="K24" s="29"/>
      <c r="L24" s="28"/>
      <c r="M24" s="12"/>
      <c r="N24" s="29"/>
      <c r="O24" s="12"/>
      <c r="P24" s="12"/>
      <c r="Q24" s="12"/>
      <c r="R24" s="2"/>
      <c r="S24" s="2"/>
      <c r="T24" s="2"/>
      <c r="U24" s="396"/>
      <c r="V24" s="396"/>
      <c r="W24" s="396"/>
      <c r="X24" s="295"/>
      <c r="Y24" s="295"/>
      <c r="Z24" s="295"/>
      <c r="AA24" s="435"/>
      <c r="AB24" s="435"/>
      <c r="AC24" s="435"/>
      <c r="AD24" s="565"/>
      <c r="AE24" s="565"/>
      <c r="AF24" s="565"/>
      <c r="AG24" s="210"/>
      <c r="AH24" s="210"/>
      <c r="AI24" s="210"/>
      <c r="AJ24" s="536">
        <v>43847</v>
      </c>
      <c r="AK24" s="535" t="s">
        <v>1115</v>
      </c>
      <c r="AL24" s="535">
        <v>2212</v>
      </c>
      <c r="AM24">
        <v>68.430000000000007</v>
      </c>
    </row>
    <row r="25" spans="1:39" x14ac:dyDescent="0.25">
      <c r="A25" s="497">
        <v>18</v>
      </c>
      <c r="B25" s="494" t="s">
        <v>969</v>
      </c>
      <c r="C25" s="494" t="s">
        <v>12</v>
      </c>
      <c r="D25" s="209" t="s">
        <v>971</v>
      </c>
      <c r="E25" s="494" t="s">
        <v>970</v>
      </c>
      <c r="F25" s="28"/>
      <c r="G25" s="12"/>
      <c r="H25" s="29"/>
      <c r="I25" s="28"/>
      <c r="J25" s="12"/>
      <c r="K25" s="29"/>
      <c r="L25" s="28"/>
      <c r="M25" s="12"/>
      <c r="N25" s="29"/>
      <c r="O25" s="12"/>
      <c r="P25" s="12"/>
      <c r="Q25" s="12"/>
      <c r="R25" s="2"/>
      <c r="S25" s="2"/>
      <c r="T25" s="2"/>
      <c r="U25" s="396"/>
      <c r="V25" s="396"/>
      <c r="W25" s="396"/>
      <c r="X25" s="295"/>
      <c r="Y25" s="295"/>
      <c r="Z25" s="295"/>
      <c r="AA25" s="435"/>
      <c r="AB25" s="435"/>
      <c r="AC25" s="435"/>
      <c r="AD25" s="565"/>
      <c r="AE25" s="565"/>
      <c r="AF25" s="565"/>
      <c r="AG25" s="460">
        <v>43503</v>
      </c>
      <c r="AH25" s="210">
        <v>873</v>
      </c>
      <c r="AI25" s="210">
        <v>239.05</v>
      </c>
      <c r="AJ25" s="536">
        <v>43854</v>
      </c>
      <c r="AK25" s="535" t="s">
        <v>1119</v>
      </c>
      <c r="AL25" s="535">
        <v>68.430000000000007</v>
      </c>
    </row>
    <row r="26" spans="1:39" x14ac:dyDescent="0.25">
      <c r="A26" s="497">
        <v>19</v>
      </c>
      <c r="B26" s="494" t="s">
        <v>987</v>
      </c>
      <c r="C26" s="494" t="s">
        <v>988</v>
      </c>
      <c r="D26" s="209"/>
      <c r="E26" s="209" t="s">
        <v>352</v>
      </c>
      <c r="F26" s="28"/>
      <c r="G26" s="12"/>
      <c r="H26" s="29"/>
      <c r="I26" s="28"/>
      <c r="J26" s="12"/>
      <c r="K26" s="29"/>
      <c r="L26" s="28"/>
      <c r="M26" s="12"/>
      <c r="N26" s="29"/>
      <c r="O26" s="12"/>
      <c r="P26" s="12"/>
      <c r="Q26" s="12"/>
      <c r="R26" s="2"/>
      <c r="S26" s="2"/>
      <c r="T26" s="2"/>
      <c r="U26" s="396"/>
      <c r="V26" s="396"/>
      <c r="W26" s="396"/>
      <c r="X26" s="295"/>
      <c r="Y26" s="295"/>
      <c r="Z26" s="295"/>
      <c r="AA26" s="435"/>
      <c r="AB26" s="435"/>
      <c r="AC26" s="435"/>
      <c r="AD26" s="565"/>
      <c r="AE26" s="565"/>
      <c r="AF26" s="565"/>
      <c r="AG26" s="211">
        <v>43482</v>
      </c>
      <c r="AH26" s="210" t="s">
        <v>989</v>
      </c>
      <c r="AI26" s="210">
        <v>131.6</v>
      </c>
      <c r="AJ26" s="535"/>
      <c r="AK26" s="535"/>
      <c r="AL26" s="535"/>
    </row>
    <row r="27" spans="1:39" x14ac:dyDescent="0.25">
      <c r="A27" s="497">
        <v>20</v>
      </c>
      <c r="B27" s="497" t="s">
        <v>1218</v>
      </c>
      <c r="C27" s="497" t="s">
        <v>1219</v>
      </c>
      <c r="D27" s="120"/>
      <c r="E27" s="497" t="s">
        <v>1000</v>
      </c>
      <c r="F27" s="404"/>
      <c r="G27" s="405"/>
      <c r="H27" s="88"/>
      <c r="I27" s="404"/>
      <c r="J27" s="405"/>
      <c r="K27" s="88"/>
      <c r="L27" s="401"/>
      <c r="M27" s="402"/>
      <c r="N27" s="403"/>
      <c r="AI27" s="2"/>
      <c r="AJ27" s="78">
        <v>44022</v>
      </c>
      <c r="AK27" s="535" t="s">
        <v>1220</v>
      </c>
      <c r="AL27" s="535">
        <v>68.430000000000007</v>
      </c>
    </row>
    <row r="28" spans="1:39" x14ac:dyDescent="0.25">
      <c r="A28" s="120"/>
      <c r="B28" s="120"/>
      <c r="C28" s="120"/>
      <c r="D28" s="120"/>
      <c r="E28" s="120"/>
      <c r="F28" s="404"/>
      <c r="G28" s="405"/>
      <c r="H28" s="88"/>
      <c r="I28" s="404"/>
      <c r="J28" s="405"/>
      <c r="K28" s="88"/>
      <c r="L28" s="401"/>
      <c r="M28" s="402"/>
      <c r="N28" s="403"/>
    </row>
    <row r="29" spans="1:39" x14ac:dyDescent="0.25">
      <c r="A29" s="120"/>
      <c r="B29" s="120"/>
      <c r="C29" s="120"/>
      <c r="D29" s="120"/>
      <c r="E29" s="120"/>
      <c r="F29" s="404"/>
      <c r="G29" s="405"/>
      <c r="H29" s="88"/>
      <c r="I29" s="404"/>
      <c r="J29" s="405"/>
      <c r="K29" s="88"/>
      <c r="L29" s="401"/>
      <c r="M29" s="402"/>
      <c r="N29" s="403"/>
    </row>
    <row r="30" spans="1:39" x14ac:dyDescent="0.25">
      <c r="A30" s="120"/>
      <c r="B30" s="120"/>
      <c r="C30" s="120"/>
      <c r="D30" s="120"/>
      <c r="E30" s="120"/>
      <c r="F30" s="404"/>
      <c r="G30" s="405"/>
      <c r="H30" s="88"/>
      <c r="I30" s="404"/>
      <c r="J30" s="405"/>
      <c r="K30" s="88"/>
      <c r="L30" s="401"/>
      <c r="M30" s="402"/>
      <c r="N30" s="403"/>
    </row>
    <row r="31" spans="1:39" x14ac:dyDescent="0.25">
      <c r="A31" s="120"/>
      <c r="B31" s="120"/>
      <c r="C31" s="120"/>
      <c r="D31" s="120"/>
      <c r="E31" s="120"/>
      <c r="F31" s="404"/>
      <c r="G31" s="405"/>
      <c r="H31" s="88"/>
      <c r="I31" s="404"/>
      <c r="J31" s="405"/>
      <c r="K31" s="88"/>
      <c r="L31" s="401"/>
      <c r="M31" s="402"/>
      <c r="N31" s="403"/>
    </row>
    <row r="32" spans="1:39" x14ac:dyDescent="0.25">
      <c r="A32" s="120"/>
      <c r="B32" s="120"/>
      <c r="C32" s="120"/>
      <c r="D32" s="120"/>
      <c r="E32" s="120"/>
      <c r="F32" s="404"/>
      <c r="G32" s="405"/>
      <c r="H32" s="88"/>
      <c r="I32" s="404"/>
      <c r="J32" s="405"/>
      <c r="K32" s="88"/>
      <c r="L32" s="401"/>
      <c r="M32" s="402"/>
      <c r="N32" s="403"/>
    </row>
    <row r="33" spans="1:14" x14ac:dyDescent="0.25">
      <c r="A33" s="120"/>
      <c r="B33" s="120"/>
      <c r="C33" s="120"/>
      <c r="D33" s="120"/>
      <c r="E33" s="120"/>
      <c r="F33" s="404"/>
      <c r="G33" s="405"/>
      <c r="H33" s="88"/>
      <c r="I33" s="404"/>
      <c r="J33" s="405"/>
      <c r="K33" s="88"/>
      <c r="L33" s="401"/>
      <c r="M33" s="402"/>
      <c r="N33" s="403"/>
    </row>
    <row r="34" spans="1:14" x14ac:dyDescent="0.25">
      <c r="A34" s="120"/>
      <c r="B34" s="120"/>
      <c r="C34" s="120"/>
      <c r="D34" s="120"/>
      <c r="E34" s="120"/>
      <c r="F34" s="404"/>
      <c r="G34" s="405"/>
      <c r="H34" s="88"/>
      <c r="I34" s="404"/>
      <c r="J34" s="405"/>
      <c r="K34" s="88"/>
      <c r="L34" s="401"/>
      <c r="M34" s="402"/>
      <c r="N34" s="403"/>
    </row>
    <row r="35" spans="1:14" x14ac:dyDescent="0.25">
      <c r="A35" s="120"/>
      <c r="B35" s="120"/>
      <c r="C35" s="120"/>
      <c r="D35" s="120"/>
      <c r="E35" s="120"/>
      <c r="F35" s="404"/>
      <c r="G35" s="405"/>
      <c r="H35" s="88"/>
      <c r="I35" s="404"/>
      <c r="J35" s="405"/>
      <c r="K35" s="88"/>
      <c r="L35" s="401"/>
      <c r="M35" s="402"/>
      <c r="N35" s="403"/>
    </row>
    <row r="36" spans="1:14" x14ac:dyDescent="0.25">
      <c r="A36" s="120"/>
      <c r="B36" s="120"/>
      <c r="C36" s="120"/>
      <c r="D36" s="120"/>
      <c r="E36" s="120"/>
      <c r="F36" s="404"/>
      <c r="G36" s="405"/>
      <c r="H36" s="88"/>
      <c r="I36" s="404"/>
      <c r="J36" s="405"/>
      <c r="K36" s="88"/>
      <c r="L36" s="401"/>
      <c r="M36" s="402"/>
      <c r="N36" s="403"/>
    </row>
    <row r="37" spans="1:14" x14ac:dyDescent="0.25">
      <c r="A37" s="120"/>
      <c r="B37" s="120"/>
      <c r="C37" s="120"/>
      <c r="D37" s="120"/>
      <c r="E37" s="120"/>
      <c r="F37" s="404"/>
      <c r="G37" s="405"/>
      <c r="H37" s="88"/>
      <c r="I37" s="404"/>
      <c r="J37" s="405"/>
      <c r="K37" s="88"/>
      <c r="L37" s="401"/>
      <c r="M37" s="402"/>
      <c r="N37" s="403"/>
    </row>
    <row r="38" spans="1:14" x14ac:dyDescent="0.25">
      <c r="A38" s="120"/>
      <c r="B38" s="120"/>
      <c r="C38" s="120"/>
      <c r="D38" s="120"/>
      <c r="E38" s="120"/>
      <c r="F38" s="404"/>
      <c r="G38" s="405"/>
      <c r="H38" s="88"/>
      <c r="I38" s="404"/>
      <c r="J38" s="405"/>
      <c r="K38" s="88"/>
      <c r="L38" s="401"/>
      <c r="M38" s="402"/>
      <c r="N38" s="403"/>
    </row>
    <row r="39" spans="1:14" x14ac:dyDescent="0.25">
      <c r="A39" s="120"/>
      <c r="B39" s="120"/>
      <c r="C39" s="120"/>
      <c r="D39" s="120"/>
      <c r="E39" s="120"/>
      <c r="F39" s="404"/>
      <c r="G39" s="405"/>
      <c r="H39" s="88"/>
      <c r="I39" s="404"/>
      <c r="J39" s="405"/>
      <c r="K39" s="88"/>
      <c r="L39" s="401"/>
      <c r="M39" s="402"/>
      <c r="N39" s="403"/>
    </row>
    <row r="40" spans="1:14" x14ac:dyDescent="0.25">
      <c r="A40" s="120"/>
      <c r="B40" s="120"/>
      <c r="C40" s="120"/>
      <c r="D40" s="120"/>
      <c r="E40" s="120"/>
      <c r="F40" s="404"/>
      <c r="G40" s="405"/>
      <c r="H40" s="88"/>
      <c r="I40" s="404"/>
      <c r="J40" s="405"/>
      <c r="K40" s="88"/>
      <c r="L40" s="401"/>
      <c r="M40" s="402"/>
      <c r="N40" s="403"/>
    </row>
    <row r="41" spans="1:14" x14ac:dyDescent="0.25">
      <c r="A41" s="120"/>
      <c r="B41" s="120"/>
      <c r="C41" s="120"/>
      <c r="D41" s="120"/>
      <c r="E41" s="120"/>
      <c r="F41" s="404"/>
      <c r="G41" s="405"/>
      <c r="H41" s="88"/>
      <c r="I41" s="404"/>
      <c r="J41" s="405"/>
      <c r="K41" s="88"/>
      <c r="L41" s="401"/>
      <c r="M41" s="402"/>
      <c r="N41" s="403"/>
    </row>
    <row r="42" spans="1:14" x14ac:dyDescent="0.25">
      <c r="A42" s="120"/>
      <c r="B42" s="120"/>
      <c r="C42" s="120"/>
      <c r="D42" s="120"/>
      <c r="E42" s="120"/>
      <c r="F42" s="404"/>
      <c r="G42" s="405"/>
      <c r="H42" s="88"/>
      <c r="I42" s="404"/>
      <c r="J42" s="405"/>
      <c r="K42" s="88"/>
      <c r="L42" s="401"/>
      <c r="M42" s="402"/>
      <c r="N42" s="403"/>
    </row>
    <row r="43" spans="1:14" x14ac:dyDescent="0.25">
      <c r="A43" s="120"/>
      <c r="B43" s="120"/>
      <c r="C43" s="120"/>
      <c r="D43" s="120"/>
      <c r="E43" s="120"/>
      <c r="F43" s="404"/>
      <c r="G43" s="405"/>
      <c r="H43" s="88"/>
      <c r="I43" s="404"/>
      <c r="J43" s="405"/>
      <c r="K43" s="88"/>
      <c r="L43" s="401"/>
      <c r="M43" s="402"/>
      <c r="N43" s="403"/>
    </row>
    <row r="44" spans="1:14" x14ac:dyDescent="0.25">
      <c r="A44" s="120"/>
      <c r="B44" s="120"/>
      <c r="C44" s="120"/>
      <c r="D44" s="120"/>
      <c r="E44" s="120"/>
      <c r="F44" s="404"/>
      <c r="G44" s="405"/>
      <c r="H44" s="88"/>
      <c r="I44" s="404"/>
      <c r="J44" s="405"/>
      <c r="K44" s="88"/>
      <c r="L44" s="401"/>
      <c r="M44" s="402"/>
      <c r="N44" s="403"/>
    </row>
    <row r="45" spans="1:14" x14ac:dyDescent="0.25">
      <c r="A45" s="120"/>
      <c r="B45" s="120"/>
      <c r="C45" s="120"/>
      <c r="D45" s="120"/>
      <c r="E45" s="120"/>
      <c r="F45" s="404"/>
      <c r="G45" s="405"/>
      <c r="H45" s="88"/>
      <c r="I45" s="404"/>
      <c r="J45" s="405"/>
      <c r="K45" s="88"/>
      <c r="L45" s="401"/>
      <c r="M45" s="402"/>
      <c r="N45" s="403"/>
    </row>
  </sheetData>
  <mergeCells count="11">
    <mergeCell ref="A6:A7"/>
    <mergeCell ref="R6:T6"/>
    <mergeCell ref="O6:Q6"/>
    <mergeCell ref="B4:N4"/>
    <mergeCell ref="C5:F5"/>
    <mergeCell ref="B6:B7"/>
    <mergeCell ref="C6:C7"/>
    <mergeCell ref="F6:H6"/>
    <mergeCell ref="I6:K6"/>
    <mergeCell ref="L6:N6"/>
    <mergeCell ref="D6:D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V45"/>
  <sheetViews>
    <sheetView zoomScale="115" zoomScaleNormal="115" workbookViewId="0">
      <selection activeCell="A19" sqref="A19"/>
    </sheetView>
  </sheetViews>
  <sheetFormatPr baseColWidth="10" defaultRowHeight="15" x14ac:dyDescent="0.25"/>
  <cols>
    <col min="2" max="2" width="44.140625" bestFit="1" customWidth="1"/>
    <col min="3" max="3" width="32.5703125" customWidth="1"/>
    <col min="4" max="4" width="25.140625" customWidth="1"/>
    <col min="5" max="5" width="33.42578125" customWidth="1"/>
    <col min="6" max="6" width="23.42578125" bestFit="1" customWidth="1"/>
    <col min="8" max="8" width="16.7109375" bestFit="1" customWidth="1"/>
    <col min="9" max="9" width="23.42578125" bestFit="1" customWidth="1"/>
    <col min="11" max="11" width="16.7109375" bestFit="1" customWidth="1"/>
    <col min="12" max="12" width="23.42578125" bestFit="1" customWidth="1"/>
    <col min="14" max="14" width="16.7109375" bestFit="1" customWidth="1"/>
    <col min="15" max="15" width="15.140625" bestFit="1" customWidth="1"/>
    <col min="17" max="17" width="16.7109375" bestFit="1" customWidth="1"/>
    <col min="23" max="23" width="16.7109375" bestFit="1" customWidth="1"/>
    <col min="29" max="29" width="16.5703125" bestFit="1" customWidth="1"/>
    <col min="32" max="32" width="16.5703125" bestFit="1" customWidth="1"/>
    <col min="34" max="35" width="16.5703125" bestFit="1" customWidth="1"/>
  </cols>
  <sheetData>
    <row r="5" spans="1:230" x14ac:dyDescent="0.25">
      <c r="B5" s="661" t="s">
        <v>6</v>
      </c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</row>
    <row r="6" spans="1:230" ht="15.75" thickBot="1" x14ac:dyDescent="0.3">
      <c r="B6" s="32" t="s">
        <v>5</v>
      </c>
      <c r="C6" s="679" t="s">
        <v>26</v>
      </c>
      <c r="D6" s="679"/>
      <c r="E6" s="679"/>
      <c r="F6" s="679"/>
    </row>
    <row r="7" spans="1:230" ht="23.25" x14ac:dyDescent="0.35">
      <c r="A7" s="674"/>
      <c r="B7" s="680" t="s">
        <v>0</v>
      </c>
      <c r="C7" s="662" t="s">
        <v>1</v>
      </c>
      <c r="D7" s="662" t="s">
        <v>420</v>
      </c>
      <c r="E7" s="83"/>
      <c r="F7" s="664">
        <v>2010</v>
      </c>
      <c r="G7" s="665"/>
      <c r="H7" s="666"/>
      <c r="I7" s="667">
        <v>2011</v>
      </c>
      <c r="J7" s="668"/>
      <c r="K7" s="669"/>
      <c r="L7" s="664">
        <v>2012</v>
      </c>
      <c r="M7" s="665"/>
      <c r="N7" s="666"/>
      <c r="O7" s="682">
        <v>2013</v>
      </c>
      <c r="P7" s="683"/>
      <c r="Q7" s="684"/>
      <c r="R7" s="682">
        <v>2014</v>
      </c>
      <c r="S7" s="683"/>
      <c r="T7" s="684"/>
      <c r="U7" s="197"/>
      <c r="V7" s="198">
        <v>2015</v>
      </c>
      <c r="W7" s="197"/>
      <c r="X7" s="199"/>
      <c r="Y7" s="200">
        <v>2016</v>
      </c>
      <c r="Z7" s="199"/>
      <c r="AA7" s="258"/>
      <c r="AB7" s="259">
        <v>2017</v>
      </c>
      <c r="AC7" s="258"/>
      <c r="AD7" s="2"/>
      <c r="AE7" s="381">
        <v>2018</v>
      </c>
      <c r="AF7" s="193"/>
      <c r="AG7" s="2"/>
      <c r="AH7" s="444">
        <v>2019</v>
      </c>
      <c r="AI7" s="193"/>
      <c r="AJ7" s="2"/>
      <c r="AK7" s="270">
        <v>2020</v>
      </c>
      <c r="AL7" s="2"/>
    </row>
    <row r="8" spans="1:230" ht="15.75" thickBot="1" x14ac:dyDescent="0.3">
      <c r="A8" s="675"/>
      <c r="B8" s="681"/>
      <c r="C8" s="685"/>
      <c r="D8" s="685"/>
      <c r="E8" s="84" t="s">
        <v>323</v>
      </c>
      <c r="F8" s="14" t="s">
        <v>3</v>
      </c>
      <c r="G8" s="15" t="s">
        <v>2</v>
      </c>
      <c r="H8" s="16" t="s">
        <v>4</v>
      </c>
      <c r="I8" s="4" t="s">
        <v>3</v>
      </c>
      <c r="J8" s="5" t="s">
        <v>2</v>
      </c>
      <c r="K8" s="6" t="s">
        <v>4</v>
      </c>
      <c r="L8" s="14" t="s">
        <v>3</v>
      </c>
      <c r="M8" s="15" t="s">
        <v>2</v>
      </c>
      <c r="N8" s="16" t="s">
        <v>4</v>
      </c>
      <c r="O8" s="70" t="s">
        <v>3</v>
      </c>
      <c r="P8" s="71" t="s">
        <v>2</v>
      </c>
      <c r="Q8" s="74" t="s">
        <v>4</v>
      </c>
      <c r="R8" s="2"/>
      <c r="S8" s="2"/>
      <c r="T8" s="2"/>
      <c r="U8" s="167" t="s">
        <v>3</v>
      </c>
      <c r="V8" s="168" t="s">
        <v>2</v>
      </c>
      <c r="W8" s="186" t="s">
        <v>4</v>
      </c>
      <c r="X8" s="195"/>
      <c r="Y8" s="195"/>
      <c r="Z8" s="195"/>
      <c r="AA8" s="237" t="s">
        <v>537</v>
      </c>
      <c r="AB8" s="237" t="s">
        <v>538</v>
      </c>
      <c r="AC8" s="237" t="s">
        <v>4</v>
      </c>
      <c r="AD8" s="382" t="s">
        <v>537</v>
      </c>
      <c r="AE8" s="382" t="s">
        <v>538</v>
      </c>
      <c r="AF8" s="443" t="s">
        <v>4</v>
      </c>
      <c r="AG8" s="446" t="s">
        <v>850</v>
      </c>
      <c r="AH8" s="349" t="s">
        <v>538</v>
      </c>
      <c r="AI8" s="555" t="s">
        <v>4</v>
      </c>
      <c r="AJ8" s="2"/>
      <c r="AK8" s="2"/>
      <c r="AL8" s="2"/>
    </row>
    <row r="9" spans="1:230" x14ac:dyDescent="0.25">
      <c r="A9" s="506">
        <v>1</v>
      </c>
      <c r="B9" s="419" t="s">
        <v>277</v>
      </c>
      <c r="C9" s="506" t="s">
        <v>27</v>
      </c>
      <c r="D9" s="506"/>
      <c r="E9" s="506" t="s">
        <v>369</v>
      </c>
      <c r="F9" s="20" t="s">
        <v>28</v>
      </c>
      <c r="G9" s="33">
        <v>787122</v>
      </c>
      <c r="H9" s="23">
        <v>163</v>
      </c>
      <c r="I9" s="26">
        <v>40564</v>
      </c>
      <c r="J9" s="11">
        <v>1173163</v>
      </c>
      <c r="K9" s="27">
        <v>170</v>
      </c>
      <c r="L9" s="20">
        <v>40967</v>
      </c>
      <c r="M9" s="17">
        <v>1351088</v>
      </c>
      <c r="N9" s="23">
        <v>173</v>
      </c>
      <c r="O9" s="75">
        <v>41338</v>
      </c>
      <c r="P9" s="72">
        <v>140175</v>
      </c>
      <c r="Q9" s="76">
        <v>185</v>
      </c>
      <c r="R9" s="78">
        <v>41689</v>
      </c>
      <c r="S9" s="146" t="s">
        <v>716</v>
      </c>
      <c r="T9" s="2">
        <v>192</v>
      </c>
      <c r="U9" s="166"/>
      <c r="V9" s="166"/>
      <c r="W9" s="187"/>
      <c r="X9" s="195"/>
      <c r="Y9" s="195"/>
      <c r="Z9" s="195"/>
      <c r="AA9" s="237"/>
      <c r="AB9" s="237"/>
      <c r="AC9" s="237"/>
      <c r="AD9" s="2"/>
      <c r="AE9" s="2"/>
      <c r="AF9" s="193"/>
      <c r="AG9" s="446"/>
      <c r="AH9" s="446"/>
      <c r="AI9" s="555"/>
      <c r="AJ9" s="2"/>
      <c r="AK9" s="2"/>
      <c r="AL9" s="2"/>
    </row>
    <row r="10" spans="1:230" x14ac:dyDescent="0.25">
      <c r="A10" s="209">
        <v>2</v>
      </c>
      <c r="B10" s="419" t="s">
        <v>568</v>
      </c>
      <c r="C10" s="506" t="s">
        <v>53</v>
      </c>
      <c r="D10" s="506"/>
      <c r="E10" s="506" t="s">
        <v>569</v>
      </c>
      <c r="F10" s="20"/>
      <c r="G10" s="33"/>
      <c r="H10" s="23"/>
      <c r="I10" s="26"/>
      <c r="J10" s="11"/>
      <c r="K10" s="27"/>
      <c r="L10" s="20"/>
      <c r="M10" s="17"/>
      <c r="N10" s="23"/>
      <c r="O10" s="75"/>
      <c r="P10" s="72"/>
      <c r="Q10" s="76"/>
      <c r="R10" s="78">
        <v>41690</v>
      </c>
      <c r="S10" s="146" t="s">
        <v>717</v>
      </c>
      <c r="T10" s="2">
        <v>1332</v>
      </c>
      <c r="U10" s="166"/>
      <c r="V10" s="166"/>
      <c r="W10" s="187"/>
      <c r="X10" s="195"/>
      <c r="Y10" s="195"/>
      <c r="Z10" s="195"/>
      <c r="AA10" s="237"/>
      <c r="AB10" s="237"/>
      <c r="AC10" s="237"/>
      <c r="AD10" s="2"/>
      <c r="AE10" s="2"/>
      <c r="AF10" s="193"/>
      <c r="AG10" s="446"/>
      <c r="AH10" s="446"/>
      <c r="AJ10" s="2"/>
      <c r="AK10" s="2"/>
      <c r="AL10" s="2"/>
    </row>
    <row r="11" spans="1:230" s="269" customFormat="1" x14ac:dyDescent="0.25">
      <c r="A11" s="399" t="s">
        <v>1042</v>
      </c>
      <c r="B11" s="420" t="s">
        <v>278</v>
      </c>
      <c r="C11" s="399" t="s">
        <v>55</v>
      </c>
      <c r="D11" s="399"/>
      <c r="E11" s="399" t="s">
        <v>360</v>
      </c>
      <c r="F11" s="272">
        <v>40226</v>
      </c>
      <c r="G11" s="273">
        <v>787160</v>
      </c>
      <c r="H11" s="274">
        <v>163</v>
      </c>
      <c r="I11" s="272">
        <v>40602</v>
      </c>
      <c r="J11" s="206">
        <v>1173217</v>
      </c>
      <c r="K11" s="274">
        <v>170</v>
      </c>
      <c r="L11" s="272">
        <v>40966</v>
      </c>
      <c r="M11" s="206">
        <v>1351080</v>
      </c>
      <c r="N11" s="274">
        <v>172</v>
      </c>
      <c r="O11" s="275">
        <v>41333</v>
      </c>
      <c r="P11" s="206">
        <v>140161</v>
      </c>
      <c r="Q11" s="276">
        <v>185</v>
      </c>
      <c r="R11" s="275">
        <v>41698</v>
      </c>
      <c r="S11" s="277" t="s">
        <v>718</v>
      </c>
      <c r="T11" s="206">
        <v>192</v>
      </c>
      <c r="U11" s="206"/>
      <c r="V11" s="206"/>
      <c r="W11" s="278"/>
      <c r="X11" s="206"/>
      <c r="Y11" s="206"/>
      <c r="Z11" s="206"/>
      <c r="AA11" s="206"/>
      <c r="AB11" s="206"/>
      <c r="AC11" s="206"/>
      <c r="AD11" s="206"/>
      <c r="AE11" s="206"/>
      <c r="AF11" s="278"/>
      <c r="AG11" s="446"/>
      <c r="AH11" s="446"/>
      <c r="AI11" s="555"/>
      <c r="AJ11" s="12"/>
      <c r="AK11" s="12"/>
      <c r="AL11" s="12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</row>
    <row r="12" spans="1:230" x14ac:dyDescent="0.25">
      <c r="A12" s="209">
        <v>4</v>
      </c>
      <c r="B12" s="421" t="s">
        <v>279</v>
      </c>
      <c r="C12" s="209" t="s">
        <v>12</v>
      </c>
      <c r="D12" s="209"/>
      <c r="E12" s="209" t="s">
        <v>324</v>
      </c>
      <c r="F12" s="21"/>
      <c r="G12" s="33"/>
      <c r="H12" s="24"/>
      <c r="I12" s="28">
        <v>40618</v>
      </c>
      <c r="J12" s="12">
        <v>1173267</v>
      </c>
      <c r="K12" s="29">
        <v>170</v>
      </c>
      <c r="L12" s="21">
        <v>40970</v>
      </c>
      <c r="M12" s="18">
        <v>1351098</v>
      </c>
      <c r="N12" s="24">
        <v>172</v>
      </c>
      <c r="O12" s="75">
        <v>41401</v>
      </c>
      <c r="P12" s="72">
        <v>140223</v>
      </c>
      <c r="Q12" s="77">
        <v>185</v>
      </c>
      <c r="R12" s="2"/>
      <c r="S12" s="2"/>
      <c r="T12" s="2"/>
      <c r="U12" s="166"/>
      <c r="V12" s="166"/>
      <c r="W12" s="187"/>
      <c r="X12" s="195"/>
      <c r="Y12" s="195"/>
      <c r="Z12" s="195"/>
      <c r="AA12" s="237"/>
      <c r="AB12" s="237"/>
      <c r="AC12" s="237"/>
      <c r="AD12" s="2"/>
      <c r="AE12" s="2"/>
      <c r="AF12" s="193"/>
      <c r="AG12" s="446"/>
      <c r="AH12" s="446"/>
      <c r="AI12" s="555"/>
      <c r="AJ12" s="2"/>
      <c r="AK12" s="2"/>
      <c r="AL12" s="2"/>
    </row>
    <row r="13" spans="1:230" x14ac:dyDescent="0.25">
      <c r="A13" s="209">
        <v>5</v>
      </c>
      <c r="B13" s="421" t="s">
        <v>280</v>
      </c>
      <c r="C13" s="209" t="s">
        <v>53</v>
      </c>
      <c r="D13" s="209"/>
      <c r="E13" s="209"/>
      <c r="F13" s="21">
        <v>40231</v>
      </c>
      <c r="G13" s="18">
        <v>787165</v>
      </c>
      <c r="H13" s="24">
        <v>163</v>
      </c>
      <c r="I13" s="28"/>
      <c r="J13" s="12"/>
      <c r="K13" s="29"/>
      <c r="L13" s="21"/>
      <c r="M13" s="18"/>
      <c r="N13" s="24"/>
      <c r="O13" s="72"/>
      <c r="P13" s="72"/>
      <c r="Q13" s="77"/>
      <c r="R13" s="2"/>
      <c r="S13" s="2"/>
      <c r="T13" s="2"/>
      <c r="U13" s="166"/>
      <c r="V13" s="166"/>
      <c r="W13" s="187"/>
      <c r="X13" s="195"/>
      <c r="Y13" s="195"/>
      <c r="Z13" s="195"/>
      <c r="AA13" s="237"/>
      <c r="AB13" s="237"/>
      <c r="AC13" s="237"/>
      <c r="AD13" s="2"/>
      <c r="AE13" s="2"/>
      <c r="AF13" s="193"/>
      <c r="AG13" s="446"/>
      <c r="AH13" s="446"/>
      <c r="AI13" s="555"/>
      <c r="AJ13" s="2"/>
      <c r="AK13" s="2"/>
      <c r="AL13" s="2"/>
    </row>
    <row r="14" spans="1:230" x14ac:dyDescent="0.25">
      <c r="A14" s="209">
        <v>6</v>
      </c>
      <c r="B14" s="421" t="s">
        <v>281</v>
      </c>
      <c r="C14" s="209" t="s">
        <v>68</v>
      </c>
      <c r="D14" s="209"/>
      <c r="E14" s="209" t="s">
        <v>345</v>
      </c>
      <c r="F14" s="21">
        <v>40564</v>
      </c>
      <c r="G14" s="18">
        <v>787203</v>
      </c>
      <c r="H14" s="24">
        <v>163</v>
      </c>
      <c r="I14" s="28">
        <v>40597</v>
      </c>
      <c r="J14" s="12">
        <v>1173213</v>
      </c>
      <c r="K14" s="29">
        <v>170</v>
      </c>
      <c r="L14" s="21">
        <v>40982</v>
      </c>
      <c r="M14" s="18">
        <v>1351108</v>
      </c>
      <c r="N14" s="24">
        <v>172</v>
      </c>
      <c r="O14" s="75">
        <v>41324</v>
      </c>
      <c r="P14" s="72">
        <v>140140</v>
      </c>
      <c r="Q14" s="77">
        <v>185</v>
      </c>
      <c r="R14" s="78">
        <v>41680</v>
      </c>
      <c r="S14" s="146" t="s">
        <v>719</v>
      </c>
      <c r="T14" s="2">
        <v>192</v>
      </c>
      <c r="U14" s="169">
        <v>42521</v>
      </c>
      <c r="V14" s="166">
        <v>440</v>
      </c>
      <c r="W14" s="187">
        <v>413.28</v>
      </c>
      <c r="X14" s="217">
        <v>42886</v>
      </c>
      <c r="Y14" s="195">
        <v>440</v>
      </c>
      <c r="Z14" s="195">
        <v>413.28</v>
      </c>
      <c r="AA14" s="236">
        <v>42767</v>
      </c>
      <c r="AB14" s="237">
        <v>536</v>
      </c>
      <c r="AC14" s="237">
        <v>247.08</v>
      </c>
      <c r="AD14" s="2"/>
      <c r="AE14" s="2"/>
      <c r="AF14" s="193"/>
      <c r="AG14" s="446" t="s">
        <v>1007</v>
      </c>
      <c r="AH14" s="446">
        <v>881</v>
      </c>
      <c r="AI14" s="555">
        <v>241.28</v>
      </c>
      <c r="AJ14" s="541">
        <v>43837</v>
      </c>
      <c r="AK14" s="12" t="s">
        <v>1091</v>
      </c>
      <c r="AL14" s="12">
        <v>68.430000000000007</v>
      </c>
    </row>
    <row r="15" spans="1:230" x14ac:dyDescent="0.25">
      <c r="A15" s="209">
        <v>7</v>
      </c>
      <c r="B15" s="421" t="s">
        <v>429</v>
      </c>
      <c r="C15" s="209" t="s">
        <v>12</v>
      </c>
      <c r="D15" s="209"/>
      <c r="E15" s="209" t="s">
        <v>430</v>
      </c>
      <c r="F15" s="21">
        <v>40248</v>
      </c>
      <c r="G15" s="18">
        <v>787204</v>
      </c>
      <c r="H15" s="24">
        <v>163</v>
      </c>
      <c r="I15" s="28">
        <v>40605</v>
      </c>
      <c r="J15" s="12">
        <v>1173225</v>
      </c>
      <c r="K15" s="29">
        <v>170</v>
      </c>
      <c r="L15" s="21">
        <v>41453</v>
      </c>
      <c r="M15" s="18">
        <v>140253</v>
      </c>
      <c r="N15" s="24"/>
      <c r="O15" s="75">
        <v>41453</v>
      </c>
      <c r="P15" s="72">
        <v>140253</v>
      </c>
      <c r="Q15" s="77">
        <v>603</v>
      </c>
      <c r="R15" s="2"/>
      <c r="S15" s="2"/>
      <c r="T15" s="2"/>
      <c r="U15" s="166"/>
      <c r="V15" s="166"/>
      <c r="W15" s="187"/>
      <c r="X15" s="195"/>
      <c r="Y15" s="195"/>
      <c r="Z15" s="195"/>
      <c r="AA15" s="237"/>
      <c r="AB15" s="237"/>
      <c r="AC15" s="237"/>
      <c r="AD15" s="2"/>
      <c r="AE15" s="2"/>
      <c r="AF15" s="193"/>
      <c r="AG15" s="446"/>
      <c r="AH15" s="446"/>
      <c r="AI15" s="555"/>
      <c r="AJ15" s="2"/>
      <c r="AK15" s="12"/>
      <c r="AL15" s="12"/>
    </row>
    <row r="16" spans="1:230" x14ac:dyDescent="0.25">
      <c r="A16" s="209">
        <v>8</v>
      </c>
      <c r="B16" s="421" t="s">
        <v>283</v>
      </c>
      <c r="C16" s="209" t="s">
        <v>70</v>
      </c>
      <c r="D16" s="209"/>
      <c r="E16" s="209"/>
      <c r="F16" s="21">
        <v>40255</v>
      </c>
      <c r="G16" s="18">
        <v>787217</v>
      </c>
      <c r="H16" s="24">
        <v>163</v>
      </c>
      <c r="I16" s="28">
        <v>40627</v>
      </c>
      <c r="J16" s="12">
        <v>1173275</v>
      </c>
      <c r="K16" s="29">
        <v>170</v>
      </c>
      <c r="L16" s="21"/>
      <c r="M16" s="18"/>
      <c r="N16" s="24"/>
      <c r="O16" s="72"/>
      <c r="P16" s="72"/>
      <c r="Q16" s="77"/>
      <c r="R16" s="2"/>
      <c r="S16" s="2"/>
      <c r="T16" s="2"/>
      <c r="U16" s="166"/>
      <c r="V16" s="166"/>
      <c r="W16" s="187"/>
      <c r="X16" s="195"/>
      <c r="Y16" s="195"/>
      <c r="Z16" s="195"/>
      <c r="AA16" s="237"/>
      <c r="AB16" s="237"/>
      <c r="AC16" s="237"/>
      <c r="AD16" s="2"/>
      <c r="AE16" s="2"/>
      <c r="AF16" s="193"/>
      <c r="AG16" s="446"/>
      <c r="AH16" s="446"/>
      <c r="AI16" s="555"/>
      <c r="AJ16" s="2"/>
      <c r="AK16" s="2"/>
      <c r="AL16" s="2"/>
    </row>
    <row r="17" spans="1:38" x14ac:dyDescent="0.25">
      <c r="A17" s="209">
        <v>9</v>
      </c>
      <c r="B17" s="421" t="s">
        <v>285</v>
      </c>
      <c r="C17" s="209" t="s">
        <v>80</v>
      </c>
      <c r="D17" s="209"/>
      <c r="E17" s="209"/>
      <c r="F17" s="21">
        <v>40275</v>
      </c>
      <c r="G17" s="18">
        <v>78748</v>
      </c>
      <c r="H17" s="24">
        <v>1137</v>
      </c>
      <c r="I17" s="28">
        <v>40631</v>
      </c>
      <c r="J17" s="12">
        <v>1173279</v>
      </c>
      <c r="K17" s="29">
        <v>1193</v>
      </c>
      <c r="L17" s="21"/>
      <c r="M17" s="18"/>
      <c r="N17" s="24"/>
      <c r="O17" s="72"/>
      <c r="P17" s="72"/>
      <c r="Q17" s="77"/>
      <c r="R17" s="2"/>
      <c r="S17" s="2"/>
      <c r="T17" s="2"/>
      <c r="U17" s="166"/>
      <c r="V17" s="166"/>
      <c r="W17" s="187"/>
      <c r="X17" s="195"/>
      <c r="Y17" s="195"/>
      <c r="Z17" s="195"/>
      <c r="AA17" s="237"/>
      <c r="AB17" s="237"/>
      <c r="AC17" s="237"/>
      <c r="AD17" s="2"/>
      <c r="AE17" s="2"/>
      <c r="AF17" s="193"/>
      <c r="AG17" s="446"/>
      <c r="AH17" s="446"/>
      <c r="AI17" s="555"/>
      <c r="AJ17" s="2"/>
      <c r="AK17" s="2"/>
      <c r="AL17" s="2"/>
    </row>
    <row r="18" spans="1:38" x14ac:dyDescent="0.25">
      <c r="A18" s="399" t="s">
        <v>108</v>
      </c>
      <c r="B18" s="420" t="s">
        <v>286</v>
      </c>
      <c r="C18" s="399" t="s">
        <v>53</v>
      </c>
      <c r="D18" s="399"/>
      <c r="E18" s="399"/>
      <c r="F18" s="272"/>
      <c r="G18" s="18"/>
      <c r="H18" s="24"/>
      <c r="I18" s="28">
        <v>40567</v>
      </c>
      <c r="J18" s="12">
        <v>1173164</v>
      </c>
      <c r="K18" s="29">
        <v>1193</v>
      </c>
      <c r="L18" s="21"/>
      <c r="M18" s="18"/>
      <c r="N18" s="24"/>
      <c r="O18" s="72"/>
      <c r="P18" s="72"/>
      <c r="Q18" s="77"/>
      <c r="R18" s="2"/>
      <c r="S18" s="2"/>
      <c r="T18" s="2"/>
      <c r="U18" s="166"/>
      <c r="V18" s="166"/>
      <c r="W18" s="187"/>
      <c r="X18" s="195"/>
      <c r="Y18" s="195"/>
      <c r="Z18" s="195"/>
      <c r="AA18" s="237"/>
      <c r="AB18" s="237"/>
      <c r="AC18" s="237"/>
      <c r="AD18" s="2"/>
      <c r="AE18" s="2"/>
      <c r="AF18" s="193"/>
      <c r="AG18" s="446"/>
      <c r="AH18" s="446"/>
      <c r="AI18" s="555"/>
      <c r="AJ18" s="2"/>
      <c r="AK18" s="2"/>
      <c r="AL18" s="2"/>
    </row>
    <row r="19" spans="1:38" x14ac:dyDescent="0.25">
      <c r="A19" s="209">
        <v>11</v>
      </c>
      <c r="B19" s="421" t="s">
        <v>287</v>
      </c>
      <c r="C19" s="209" t="s">
        <v>918</v>
      </c>
      <c r="D19" s="209"/>
      <c r="E19" s="209" t="s">
        <v>391</v>
      </c>
      <c r="F19" s="21"/>
      <c r="G19" s="18"/>
      <c r="H19" s="24"/>
      <c r="I19" s="28">
        <v>40647</v>
      </c>
      <c r="J19" s="12">
        <v>1173293</v>
      </c>
      <c r="K19" s="29">
        <v>1137</v>
      </c>
      <c r="L19" s="21">
        <v>41065</v>
      </c>
      <c r="M19" s="18">
        <v>1351141</v>
      </c>
      <c r="N19" s="24">
        <v>1197</v>
      </c>
      <c r="O19" s="75">
        <v>41355</v>
      </c>
      <c r="P19" s="72">
        <v>140209</v>
      </c>
      <c r="Q19" s="77">
        <v>1223</v>
      </c>
      <c r="R19" s="78">
        <v>41729</v>
      </c>
      <c r="S19" s="146" t="s">
        <v>601</v>
      </c>
      <c r="T19" s="2">
        <v>1332</v>
      </c>
      <c r="U19" s="169">
        <v>42300</v>
      </c>
      <c r="V19" s="166">
        <v>296</v>
      </c>
      <c r="W19" s="187">
        <v>1398.6</v>
      </c>
      <c r="X19" s="217">
        <v>42521</v>
      </c>
      <c r="Y19" s="195">
        <v>439</v>
      </c>
      <c r="Z19" s="195">
        <v>1468</v>
      </c>
      <c r="AA19" s="236">
        <v>42797</v>
      </c>
      <c r="AB19" s="237">
        <v>574</v>
      </c>
      <c r="AC19" s="237">
        <v>1541.66</v>
      </c>
      <c r="AD19" s="2" t="s">
        <v>946</v>
      </c>
      <c r="AE19" s="2"/>
      <c r="AF19" s="193"/>
      <c r="AG19" s="449">
        <v>43782</v>
      </c>
      <c r="AH19" s="446">
        <v>974</v>
      </c>
      <c r="AI19" s="555">
        <v>365.83</v>
      </c>
      <c r="AJ19" s="78">
        <v>43857</v>
      </c>
      <c r="AK19" s="2" t="s">
        <v>1120</v>
      </c>
      <c r="AL19" s="2">
        <v>2551.31</v>
      </c>
    </row>
    <row r="20" spans="1:38" x14ac:dyDescent="0.25">
      <c r="A20" s="209">
        <v>12</v>
      </c>
      <c r="B20" s="421" t="s">
        <v>287</v>
      </c>
      <c r="C20" s="209" t="s">
        <v>922</v>
      </c>
      <c r="D20" s="209"/>
      <c r="E20" s="209" t="s">
        <v>326</v>
      </c>
      <c r="F20" s="21"/>
      <c r="G20" s="18"/>
      <c r="H20" s="24"/>
      <c r="I20" s="28">
        <v>40668</v>
      </c>
      <c r="J20" s="12">
        <v>1173295</v>
      </c>
      <c r="K20" s="29">
        <v>170</v>
      </c>
      <c r="L20" s="21">
        <v>40966</v>
      </c>
      <c r="M20" s="18">
        <v>1351081</v>
      </c>
      <c r="N20" s="24">
        <v>172</v>
      </c>
      <c r="O20" s="75">
        <v>41403</v>
      </c>
      <c r="P20" s="72">
        <v>140226</v>
      </c>
      <c r="Q20" s="77">
        <v>185</v>
      </c>
      <c r="R20" s="78">
        <v>41730</v>
      </c>
      <c r="S20" s="146" t="s">
        <v>603</v>
      </c>
      <c r="T20" s="2">
        <v>192</v>
      </c>
      <c r="U20" s="169">
        <v>42201</v>
      </c>
      <c r="V20" s="166">
        <v>276</v>
      </c>
      <c r="W20" s="187">
        <v>201.66</v>
      </c>
      <c r="X20" s="217">
        <v>42382</v>
      </c>
      <c r="Y20" s="195">
        <v>317</v>
      </c>
      <c r="Z20" s="195">
        <v>211.2</v>
      </c>
      <c r="AA20" s="236">
        <v>42797</v>
      </c>
      <c r="AB20" s="237">
        <v>573</v>
      </c>
      <c r="AC20" s="237">
        <v>384.66</v>
      </c>
      <c r="AD20" s="2" t="s">
        <v>946</v>
      </c>
      <c r="AE20" s="2"/>
      <c r="AF20" s="193"/>
      <c r="AG20" s="449">
        <v>43782</v>
      </c>
      <c r="AH20" s="446">
        <v>975</v>
      </c>
      <c r="AI20" s="556" t="s">
        <v>1063</v>
      </c>
      <c r="AJ20" s="2"/>
      <c r="AK20" s="2"/>
      <c r="AL20" s="2"/>
    </row>
    <row r="21" spans="1:38" x14ac:dyDescent="0.25">
      <c r="A21" s="209">
        <v>13</v>
      </c>
      <c r="B21" s="421" t="s">
        <v>288</v>
      </c>
      <c r="C21" s="209" t="s">
        <v>53</v>
      </c>
      <c r="D21" s="209"/>
      <c r="E21" s="209" t="s">
        <v>338</v>
      </c>
      <c r="F21" s="21"/>
      <c r="G21" s="18"/>
      <c r="H21" s="24"/>
      <c r="I21" s="687" t="s">
        <v>123</v>
      </c>
      <c r="J21" s="688"/>
      <c r="K21" s="689"/>
      <c r="L21" s="21">
        <v>40990</v>
      </c>
      <c r="M21" s="18">
        <v>1351117</v>
      </c>
      <c r="N21" s="24">
        <v>49</v>
      </c>
      <c r="O21" s="75">
        <v>41319</v>
      </c>
      <c r="P21" s="72">
        <v>140123</v>
      </c>
      <c r="Q21" s="77">
        <v>1223</v>
      </c>
      <c r="R21" s="78">
        <v>41719</v>
      </c>
      <c r="S21" s="146" t="s">
        <v>596</v>
      </c>
      <c r="T21" s="2">
        <v>1332</v>
      </c>
      <c r="U21" s="169">
        <v>42090</v>
      </c>
      <c r="V21" s="166">
        <v>245</v>
      </c>
      <c r="W21" s="187">
        <v>1398.66</v>
      </c>
      <c r="X21" s="217">
        <v>42396</v>
      </c>
      <c r="Y21" s="195">
        <v>332</v>
      </c>
      <c r="Z21" s="195">
        <v>1468.05</v>
      </c>
      <c r="AA21" s="236">
        <v>42864</v>
      </c>
      <c r="AB21" s="237">
        <v>620</v>
      </c>
      <c r="AC21" s="237">
        <v>1540.69</v>
      </c>
      <c r="AD21" s="2"/>
      <c r="AE21" s="2"/>
      <c r="AF21" s="193"/>
      <c r="AG21" s="462">
        <v>43593</v>
      </c>
      <c r="AH21" s="446">
        <v>944</v>
      </c>
      <c r="AI21" s="557">
        <v>1657.39</v>
      </c>
      <c r="AJ21" s="2"/>
      <c r="AK21" s="2"/>
      <c r="AL21" s="2"/>
    </row>
    <row r="22" spans="1:38" x14ac:dyDescent="0.25">
      <c r="A22" s="209">
        <v>14</v>
      </c>
      <c r="B22" s="421" t="s">
        <v>594</v>
      </c>
      <c r="C22" s="209" t="s">
        <v>58</v>
      </c>
      <c r="D22" s="506"/>
      <c r="E22" s="506" t="s">
        <v>778</v>
      </c>
      <c r="F22" s="21">
        <v>40231</v>
      </c>
      <c r="G22" s="18">
        <v>787174</v>
      </c>
      <c r="H22" s="24">
        <v>1365</v>
      </c>
      <c r="I22" s="28">
        <v>40618</v>
      </c>
      <c r="J22" s="12">
        <v>1173260</v>
      </c>
      <c r="K22" s="29">
        <v>6</v>
      </c>
      <c r="L22" s="21">
        <v>40953</v>
      </c>
      <c r="M22" s="18">
        <v>1351047</v>
      </c>
      <c r="N22" s="24">
        <v>1533</v>
      </c>
      <c r="O22" s="75">
        <v>41345</v>
      </c>
      <c r="P22" s="72">
        <v>140185</v>
      </c>
      <c r="Q22" s="77">
        <v>1652.2</v>
      </c>
      <c r="R22" s="78">
        <v>41717</v>
      </c>
      <c r="S22" s="146" t="s">
        <v>584</v>
      </c>
      <c r="T22" s="2">
        <v>2152</v>
      </c>
      <c r="U22" s="169">
        <v>42053</v>
      </c>
      <c r="V22" s="170" t="s">
        <v>779</v>
      </c>
      <c r="W22" s="187">
        <v>2350</v>
      </c>
      <c r="X22" s="195"/>
      <c r="Y22" s="195"/>
      <c r="Z22" s="195"/>
      <c r="AA22" s="236">
        <v>42802</v>
      </c>
      <c r="AB22" s="237">
        <v>586</v>
      </c>
      <c r="AC22" s="237">
        <v>2590.2800000000002</v>
      </c>
      <c r="AD22" s="78"/>
      <c r="AE22" s="2"/>
      <c r="AF22" s="445"/>
      <c r="AG22" s="446" t="s">
        <v>985</v>
      </c>
      <c r="AH22" s="446">
        <v>913</v>
      </c>
      <c r="AI22" s="556">
        <v>2765.8</v>
      </c>
      <c r="AJ22" s="78">
        <v>43945</v>
      </c>
      <c r="AK22" s="2" t="s">
        <v>1207</v>
      </c>
      <c r="AL22" s="2">
        <v>2868.43</v>
      </c>
    </row>
    <row r="23" spans="1:38" x14ac:dyDescent="0.25">
      <c r="A23" s="209">
        <v>16</v>
      </c>
      <c r="B23" s="421" t="s">
        <v>171</v>
      </c>
      <c r="C23" s="209"/>
      <c r="D23" s="209"/>
      <c r="E23" s="209"/>
      <c r="F23" s="21"/>
      <c r="G23" s="18"/>
      <c r="H23" s="24"/>
      <c r="I23" s="28"/>
      <c r="J23" s="12"/>
      <c r="K23" s="29"/>
      <c r="L23" s="21"/>
      <c r="M23" s="18"/>
      <c r="N23" s="415"/>
      <c r="O23" s="72"/>
      <c r="P23" s="72"/>
      <c r="Q23" s="72"/>
      <c r="R23" s="2"/>
      <c r="S23" s="2"/>
      <c r="T23" s="2"/>
      <c r="U23" s="169">
        <v>42053</v>
      </c>
      <c r="V23" s="166">
        <v>203</v>
      </c>
      <c r="W23" s="166">
        <v>1393</v>
      </c>
      <c r="X23" s="217">
        <v>42405</v>
      </c>
      <c r="Y23" s="195">
        <v>342</v>
      </c>
      <c r="Z23" s="195">
        <v>1548.1</v>
      </c>
      <c r="AA23" s="416"/>
      <c r="AB23" s="237"/>
      <c r="AC23" s="237"/>
      <c r="AD23" s="2"/>
      <c r="AE23" s="2"/>
      <c r="AF23" s="193"/>
      <c r="AG23" s="462">
        <v>43493</v>
      </c>
      <c r="AH23" s="446">
        <v>859</v>
      </c>
      <c r="AI23" s="555">
        <v>1675.18</v>
      </c>
      <c r="AJ23" s="78">
        <v>43861</v>
      </c>
      <c r="AK23" s="2" t="s">
        <v>1130</v>
      </c>
      <c r="AL23" s="554">
        <v>1768.43</v>
      </c>
    </row>
    <row r="24" spans="1:38" x14ac:dyDescent="0.25">
      <c r="A24" s="209">
        <v>17</v>
      </c>
      <c r="B24" s="421" t="s">
        <v>931</v>
      </c>
      <c r="C24" s="209" t="s">
        <v>887</v>
      </c>
      <c r="D24" s="209"/>
      <c r="E24" s="209" t="s">
        <v>930</v>
      </c>
      <c r="F24" s="21"/>
      <c r="G24" s="18"/>
      <c r="H24" s="24"/>
      <c r="I24" s="28"/>
      <c r="J24" s="12"/>
      <c r="K24" s="29"/>
      <c r="L24" s="21"/>
      <c r="M24" s="18"/>
      <c r="N24" s="415"/>
      <c r="O24" s="72"/>
      <c r="P24" s="72"/>
      <c r="Q24" s="72"/>
      <c r="R24" s="2"/>
      <c r="S24" s="2"/>
      <c r="T24" s="2"/>
      <c r="U24" s="166"/>
      <c r="V24" s="166"/>
      <c r="W24" s="166" t="s">
        <v>834</v>
      </c>
      <c r="X24" s="217">
        <v>42510</v>
      </c>
      <c r="Y24" s="195">
        <v>435</v>
      </c>
      <c r="Z24" s="195">
        <v>1541.43</v>
      </c>
      <c r="AA24" s="417">
        <v>42872</v>
      </c>
      <c r="AB24" s="237">
        <v>623</v>
      </c>
      <c r="AC24" s="237">
        <v>1675.2</v>
      </c>
      <c r="AD24" s="2"/>
      <c r="AE24" s="2"/>
      <c r="AF24" s="193"/>
      <c r="AG24" s="446"/>
      <c r="AH24" s="446"/>
      <c r="AI24" s="555"/>
      <c r="AJ24" s="2"/>
      <c r="AK24" s="2"/>
      <c r="AL24" s="2"/>
    </row>
    <row r="25" spans="1:38" x14ac:dyDescent="0.25">
      <c r="A25" s="209">
        <v>18</v>
      </c>
      <c r="B25" s="421" t="s">
        <v>919</v>
      </c>
      <c r="C25" s="209" t="s">
        <v>920</v>
      </c>
      <c r="D25" s="209"/>
      <c r="E25" s="209" t="s">
        <v>921</v>
      </c>
      <c r="F25" s="21"/>
      <c r="G25" s="18"/>
      <c r="H25" s="24"/>
      <c r="I25" s="28"/>
      <c r="J25" s="12"/>
      <c r="K25" s="29"/>
      <c r="L25" s="21"/>
      <c r="M25" s="18"/>
      <c r="N25" s="415"/>
      <c r="O25" s="72"/>
      <c r="P25" s="72"/>
      <c r="Q25" s="72"/>
      <c r="R25" s="2"/>
      <c r="S25" s="2"/>
      <c r="T25" s="2"/>
      <c r="U25" s="166"/>
      <c r="V25" s="166"/>
      <c r="W25" s="166"/>
      <c r="X25" s="195"/>
      <c r="Y25" s="195"/>
      <c r="Z25" s="195" t="s">
        <v>863</v>
      </c>
      <c r="AA25" s="417">
        <v>42797</v>
      </c>
      <c r="AB25" s="237">
        <v>575</v>
      </c>
      <c r="AC25" s="237">
        <v>344.98</v>
      </c>
      <c r="AD25" s="2"/>
      <c r="AE25" s="2"/>
      <c r="AF25" s="193"/>
      <c r="AG25" s="446"/>
      <c r="AH25" s="446"/>
      <c r="AI25" s="555"/>
      <c r="AJ25" s="2"/>
      <c r="AK25" s="2"/>
      <c r="AL25" s="2"/>
    </row>
    <row r="26" spans="1:38" x14ac:dyDescent="0.25">
      <c r="A26" s="209">
        <v>19</v>
      </c>
      <c r="B26" s="421" t="s">
        <v>939</v>
      </c>
      <c r="C26" s="209" t="s">
        <v>940</v>
      </c>
      <c r="D26" s="209"/>
      <c r="E26" s="209" t="s">
        <v>941</v>
      </c>
      <c r="F26" s="21"/>
      <c r="G26" s="18"/>
      <c r="H26" s="24"/>
      <c r="I26" s="28"/>
      <c r="J26" s="12"/>
      <c r="K26" s="29"/>
      <c r="L26" s="21"/>
      <c r="M26" s="414"/>
      <c r="N26" s="414"/>
      <c r="O26" s="72"/>
      <c r="P26" s="72"/>
      <c r="Q26" s="72"/>
      <c r="R26" s="2"/>
      <c r="S26" s="2"/>
      <c r="T26" s="2"/>
      <c r="U26" s="166"/>
      <c r="V26" s="166"/>
      <c r="W26" s="166"/>
      <c r="X26" s="195"/>
      <c r="Y26" s="195"/>
      <c r="Z26" s="195"/>
      <c r="AA26" s="418"/>
      <c r="AB26" s="418"/>
      <c r="AC26" s="418"/>
      <c r="AD26" s="2"/>
      <c r="AE26" s="2"/>
      <c r="AF26" s="193"/>
      <c r="AG26" s="446"/>
      <c r="AH26" s="446"/>
      <c r="AI26" s="555"/>
      <c r="AJ26" s="2"/>
      <c r="AK26" s="2"/>
      <c r="AL26" s="2"/>
    </row>
    <row r="27" spans="1:38" x14ac:dyDescent="0.25">
      <c r="A27" s="399" t="s">
        <v>108</v>
      </c>
      <c r="B27" s="420" t="s">
        <v>449</v>
      </c>
      <c r="C27" s="399" t="s">
        <v>450</v>
      </c>
      <c r="D27" s="399"/>
      <c r="E27" s="399" t="s">
        <v>451</v>
      </c>
      <c r="F27" s="21"/>
      <c r="G27" s="18"/>
      <c r="H27" s="24"/>
      <c r="I27" s="28"/>
      <c r="J27" s="12"/>
      <c r="K27" s="29"/>
      <c r="L27" s="21"/>
      <c r="M27" s="18">
        <v>1351013</v>
      </c>
      <c r="N27" s="24">
        <v>1195</v>
      </c>
      <c r="O27" s="72"/>
      <c r="P27" s="72"/>
      <c r="Q27" s="72"/>
      <c r="R27" s="2"/>
      <c r="S27" s="2"/>
      <c r="T27" s="2"/>
      <c r="U27" s="166"/>
      <c r="V27" s="166"/>
      <c r="W27" s="166"/>
      <c r="X27" s="195"/>
      <c r="Y27" s="195"/>
      <c r="Z27" s="195"/>
      <c r="AA27" s="418"/>
      <c r="AB27" s="418"/>
      <c r="AC27" s="418"/>
      <c r="AD27" s="2"/>
      <c r="AE27" s="2"/>
      <c r="AF27" s="193"/>
      <c r="AG27" s="446"/>
      <c r="AH27" s="446"/>
      <c r="AI27" s="555"/>
      <c r="AJ27" s="2"/>
      <c r="AK27" s="2"/>
      <c r="AL27" s="2"/>
    </row>
    <row r="28" spans="1:38" x14ac:dyDescent="0.25">
      <c r="A28" s="209">
        <v>21</v>
      </c>
      <c r="B28" s="209" t="s">
        <v>1020</v>
      </c>
      <c r="C28" s="209" t="s">
        <v>12</v>
      </c>
      <c r="D28" s="209"/>
      <c r="E28" s="209" t="s">
        <v>1021</v>
      </c>
      <c r="F28" s="21"/>
      <c r="G28" s="18"/>
      <c r="H28" s="24"/>
      <c r="I28" s="28"/>
      <c r="J28" s="12"/>
      <c r="K28" s="29"/>
      <c r="L28" s="21"/>
      <c r="M28" s="18"/>
      <c r="N28" s="24"/>
      <c r="O28" s="72"/>
      <c r="P28" s="72"/>
      <c r="Q28" s="72"/>
      <c r="R28" s="2"/>
      <c r="S28" s="2"/>
      <c r="T28" s="2"/>
      <c r="U28" s="166"/>
      <c r="V28" s="166"/>
      <c r="W28" s="166"/>
      <c r="X28" s="195"/>
      <c r="Y28" s="195"/>
      <c r="Z28" s="195"/>
      <c r="AA28" s="418"/>
      <c r="AB28" s="418"/>
      <c r="AC28" s="418"/>
      <c r="AD28" s="2"/>
      <c r="AE28" s="2"/>
      <c r="AF28" s="193"/>
      <c r="AG28" s="462">
        <v>43551</v>
      </c>
      <c r="AH28" s="446">
        <v>929</v>
      </c>
      <c r="AI28" s="555">
        <v>212.6</v>
      </c>
      <c r="AJ28" s="2"/>
      <c r="AK28" s="2"/>
      <c r="AL28" s="2"/>
    </row>
    <row r="29" spans="1:38" x14ac:dyDescent="0.25">
      <c r="A29" s="494">
        <v>22</v>
      </c>
      <c r="B29" s="494" t="s">
        <v>1040</v>
      </c>
      <c r="C29" s="494" t="s">
        <v>450</v>
      </c>
      <c r="D29" s="494"/>
      <c r="E29" s="494" t="s">
        <v>341</v>
      </c>
      <c r="F29" s="404"/>
      <c r="G29" s="405"/>
      <c r="H29" s="88"/>
      <c r="I29" s="404"/>
      <c r="J29" s="405"/>
      <c r="K29" s="88"/>
      <c r="L29" s="404"/>
      <c r="M29" s="405"/>
      <c r="N29" s="88"/>
      <c r="AG29" s="64"/>
      <c r="AH29" s="64"/>
      <c r="AI29" s="64"/>
    </row>
    <row r="30" spans="1:38" x14ac:dyDescent="0.25">
      <c r="A30" s="405"/>
      <c r="B30" s="405"/>
      <c r="C30" s="405"/>
      <c r="D30" s="405"/>
      <c r="E30" s="405"/>
      <c r="F30" s="404"/>
      <c r="G30" s="405"/>
      <c r="H30" s="88"/>
      <c r="I30" s="404"/>
      <c r="J30" s="405"/>
      <c r="K30" s="88"/>
      <c r="L30" s="404"/>
      <c r="M30" s="405"/>
      <c r="N30" s="88"/>
      <c r="AG30" s="64"/>
      <c r="AH30" s="64"/>
    </row>
    <row r="31" spans="1:38" x14ac:dyDescent="0.25">
      <c r="A31" s="405"/>
      <c r="B31" s="405"/>
      <c r="C31" s="405"/>
      <c r="D31" s="405"/>
      <c r="E31" s="405"/>
      <c r="F31" s="404"/>
      <c r="G31" s="405"/>
      <c r="H31" s="88"/>
      <c r="I31" s="404"/>
      <c r="J31" s="405"/>
      <c r="K31" s="88"/>
      <c r="L31" s="404"/>
      <c r="M31" s="405"/>
      <c r="N31" s="88"/>
      <c r="AF31" s="64"/>
    </row>
    <row r="32" spans="1:38" x14ac:dyDescent="0.25">
      <c r="A32" s="405"/>
      <c r="B32" s="405"/>
      <c r="C32" s="405"/>
      <c r="D32" s="405"/>
      <c r="E32" s="405"/>
      <c r="F32" s="404"/>
      <c r="G32" s="405"/>
      <c r="H32" s="88"/>
      <c r="I32" s="404"/>
      <c r="J32" s="405"/>
      <c r="K32" s="88"/>
      <c r="L32" s="404"/>
      <c r="M32" s="405"/>
      <c r="N32" s="405"/>
    </row>
    <row r="33" spans="1:14" x14ac:dyDescent="0.25">
      <c r="A33" s="405"/>
      <c r="B33" s="405"/>
      <c r="C33" s="405"/>
      <c r="D33" s="405"/>
      <c r="E33" s="405"/>
      <c r="F33" s="404"/>
      <c r="G33" s="405"/>
      <c r="H33" s="88"/>
      <c r="I33" s="404"/>
      <c r="J33" s="405"/>
      <c r="K33" s="88"/>
      <c r="L33" s="404"/>
      <c r="M33" s="405"/>
      <c r="N33" s="88"/>
    </row>
    <row r="34" spans="1:14" x14ac:dyDescent="0.25">
      <c r="A34" s="405"/>
      <c r="B34" s="405"/>
      <c r="C34" s="405"/>
      <c r="D34" s="405"/>
      <c r="E34" s="405"/>
      <c r="F34" s="404"/>
      <c r="G34" s="405"/>
      <c r="H34" s="88"/>
      <c r="I34" s="404"/>
      <c r="J34" s="405"/>
      <c r="K34" s="88"/>
      <c r="L34" s="404"/>
      <c r="M34" s="405"/>
      <c r="N34" s="88"/>
    </row>
    <row r="35" spans="1:14" x14ac:dyDescent="0.25">
      <c r="A35" s="405"/>
      <c r="B35" s="405"/>
      <c r="C35" s="405"/>
      <c r="D35" s="405"/>
      <c r="E35" s="405"/>
      <c r="F35" s="404"/>
      <c r="G35" s="405"/>
      <c r="H35" s="88"/>
      <c r="I35" s="404"/>
      <c r="J35" s="405"/>
      <c r="K35" s="88"/>
      <c r="L35" s="404"/>
      <c r="M35" s="405"/>
      <c r="N35" s="88"/>
    </row>
    <row r="36" spans="1:14" x14ac:dyDescent="0.25">
      <c r="A36" s="405"/>
      <c r="B36" s="405"/>
      <c r="C36" s="405"/>
      <c r="D36" s="405"/>
      <c r="E36" s="405"/>
      <c r="F36" s="404"/>
      <c r="G36" s="405"/>
      <c r="H36" s="88"/>
      <c r="I36" s="404"/>
      <c r="J36" s="405"/>
      <c r="K36" s="88"/>
      <c r="L36" s="404"/>
      <c r="M36" s="405"/>
      <c r="N36" s="88"/>
    </row>
    <row r="37" spans="1:14" x14ac:dyDescent="0.25">
      <c r="A37" s="405"/>
      <c r="B37" s="405"/>
      <c r="C37" s="405"/>
      <c r="D37" s="405"/>
      <c r="E37" s="405"/>
      <c r="F37" s="404"/>
      <c r="G37" s="405"/>
      <c r="H37" s="88"/>
      <c r="I37" s="404"/>
      <c r="J37" s="405"/>
      <c r="K37" s="88"/>
      <c r="L37" s="404"/>
      <c r="M37" s="405"/>
      <c r="N37" s="88"/>
    </row>
    <row r="38" spans="1:14" x14ac:dyDescent="0.25">
      <c r="A38" s="405"/>
      <c r="B38" s="405"/>
      <c r="C38" s="405"/>
      <c r="D38" s="405"/>
      <c r="E38" s="405"/>
      <c r="F38" s="404"/>
      <c r="G38" s="405"/>
      <c r="H38" s="88"/>
      <c r="I38" s="404"/>
      <c r="J38" s="405"/>
      <c r="K38" s="88"/>
      <c r="L38" s="404"/>
      <c r="M38" s="405"/>
      <c r="N38" s="88"/>
    </row>
    <row r="39" spans="1:14" x14ac:dyDescent="0.25">
      <c r="A39" s="405"/>
      <c r="B39" s="405"/>
      <c r="C39" s="405"/>
      <c r="D39" s="405"/>
      <c r="E39" s="405"/>
      <c r="F39" s="404"/>
      <c r="G39" s="405"/>
      <c r="H39" s="88"/>
      <c r="I39" s="404"/>
      <c r="J39" s="405"/>
      <c r="K39" s="88"/>
      <c r="L39" s="404"/>
      <c r="M39" s="405"/>
      <c r="N39" s="88"/>
    </row>
    <row r="40" spans="1:14" x14ac:dyDescent="0.25">
      <c r="A40" s="405"/>
      <c r="B40" s="405"/>
      <c r="C40" s="405"/>
      <c r="D40" s="405"/>
      <c r="E40" s="405"/>
      <c r="F40" s="404"/>
      <c r="G40" s="405"/>
      <c r="H40" s="88"/>
      <c r="I40" s="404"/>
      <c r="J40" s="405"/>
      <c r="K40" s="88"/>
      <c r="L40" s="404"/>
      <c r="M40" s="405"/>
      <c r="N40" s="88"/>
    </row>
    <row r="41" spans="1:14" x14ac:dyDescent="0.25">
      <c r="A41" s="405"/>
      <c r="B41" s="405"/>
      <c r="C41" s="405"/>
      <c r="D41" s="405"/>
      <c r="E41" s="405"/>
      <c r="F41" s="404"/>
      <c r="G41" s="405"/>
      <c r="H41" s="88"/>
      <c r="I41" s="404"/>
      <c r="J41" s="405"/>
      <c r="K41" s="88"/>
      <c r="L41" s="404"/>
      <c r="M41" s="405"/>
      <c r="N41" s="88"/>
    </row>
    <row r="42" spans="1:14" x14ac:dyDescent="0.25">
      <c r="A42" s="405"/>
      <c r="B42" s="405"/>
      <c r="C42" s="405"/>
      <c r="D42" s="405"/>
      <c r="E42" s="405"/>
      <c r="F42" s="404"/>
      <c r="G42" s="405"/>
      <c r="H42" s="88"/>
      <c r="I42" s="404"/>
      <c r="J42" s="405"/>
      <c r="K42" s="88"/>
      <c r="L42" s="404"/>
      <c r="M42" s="405"/>
      <c r="N42" s="88"/>
    </row>
    <row r="43" spans="1:14" x14ac:dyDescent="0.25">
      <c r="A43" s="405"/>
      <c r="B43" s="405"/>
      <c r="C43" s="405"/>
      <c r="D43" s="405"/>
      <c r="E43" s="405"/>
      <c r="F43" s="404"/>
      <c r="G43" s="405"/>
      <c r="H43" s="88"/>
      <c r="I43" s="404"/>
      <c r="J43" s="405"/>
      <c r="K43" s="88"/>
      <c r="L43" s="404"/>
      <c r="M43" s="405"/>
      <c r="N43" s="88"/>
    </row>
    <row r="44" spans="1:14" x14ac:dyDescent="0.25">
      <c r="A44" s="405"/>
      <c r="B44" s="405"/>
      <c r="C44" s="405"/>
      <c r="D44" s="405"/>
      <c r="E44" s="405"/>
      <c r="F44" s="404"/>
      <c r="G44" s="405"/>
      <c r="H44" s="88"/>
      <c r="I44" s="404"/>
      <c r="J44" s="405"/>
      <c r="K44" s="88"/>
      <c r="L44" s="404"/>
      <c r="M44" s="405"/>
      <c r="N44" s="88"/>
    </row>
    <row r="45" spans="1:14" x14ac:dyDescent="0.25">
      <c r="A45" s="405"/>
      <c r="B45" s="405"/>
      <c r="C45" s="405"/>
      <c r="D45" s="405"/>
      <c r="E45" s="405"/>
      <c r="F45" s="404"/>
      <c r="G45" s="405"/>
      <c r="H45" s="88"/>
      <c r="I45" s="404"/>
      <c r="J45" s="405"/>
      <c r="K45" s="88"/>
      <c r="L45" s="404"/>
      <c r="M45" s="405"/>
      <c r="N45" s="88"/>
    </row>
  </sheetData>
  <mergeCells count="12">
    <mergeCell ref="A7:A8"/>
    <mergeCell ref="R7:T7"/>
    <mergeCell ref="O7:Q7"/>
    <mergeCell ref="I21:K21"/>
    <mergeCell ref="B5:N5"/>
    <mergeCell ref="C6:F6"/>
    <mergeCell ref="B7:B8"/>
    <mergeCell ref="C7:C8"/>
    <mergeCell ref="F7:H7"/>
    <mergeCell ref="I7:K7"/>
    <mergeCell ref="L7:N7"/>
    <mergeCell ref="D7:D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M49"/>
  <sheetViews>
    <sheetView workbookViewId="0">
      <selection activeCell="A17" sqref="A17"/>
    </sheetView>
  </sheetViews>
  <sheetFormatPr baseColWidth="10" defaultRowHeight="15" x14ac:dyDescent="0.25"/>
  <cols>
    <col min="2" max="2" width="36.42578125" customWidth="1"/>
    <col min="3" max="3" width="28" bestFit="1" customWidth="1"/>
    <col min="4" max="4" width="25.28515625" customWidth="1"/>
    <col min="5" max="5" width="24.85546875" customWidth="1"/>
    <col min="6" max="6" width="22.5703125" bestFit="1" customWidth="1"/>
    <col min="8" max="8" width="16.7109375" bestFit="1" customWidth="1"/>
    <col min="9" max="9" width="22.5703125" bestFit="1" customWidth="1"/>
    <col min="10" max="10" width="9.85546875" bestFit="1" customWidth="1"/>
    <col min="11" max="11" width="16.7109375" bestFit="1" customWidth="1"/>
    <col min="12" max="12" width="23.42578125" bestFit="1" customWidth="1"/>
    <col min="13" max="13" width="9.85546875" bestFit="1" customWidth="1"/>
    <col min="14" max="14" width="16.7109375" bestFit="1" customWidth="1"/>
    <col min="17" max="17" width="16.28515625" customWidth="1"/>
    <col min="34" max="34" width="11.140625" customWidth="1"/>
  </cols>
  <sheetData>
    <row r="5" spans="1:39" x14ac:dyDescent="0.25">
      <c r="B5" s="661" t="s">
        <v>6</v>
      </c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</row>
    <row r="6" spans="1:39" ht="15.75" thickBot="1" x14ac:dyDescent="0.3">
      <c r="B6" s="32" t="s">
        <v>5</v>
      </c>
      <c r="C6" s="679" t="s">
        <v>21</v>
      </c>
      <c r="D6" s="679"/>
      <c r="E6" s="679"/>
      <c r="F6" s="679"/>
    </row>
    <row r="7" spans="1:39" ht="18.75" x14ac:dyDescent="0.3">
      <c r="A7" s="2"/>
      <c r="B7" s="680" t="s">
        <v>0</v>
      </c>
      <c r="C7" s="662" t="s">
        <v>1</v>
      </c>
      <c r="D7" s="662" t="s">
        <v>420</v>
      </c>
      <c r="E7" s="83" t="s">
        <v>323</v>
      </c>
      <c r="F7" s="664">
        <v>2010</v>
      </c>
      <c r="G7" s="665"/>
      <c r="H7" s="666"/>
      <c r="I7" s="667">
        <v>2011</v>
      </c>
      <c r="J7" s="668"/>
      <c r="K7" s="669"/>
      <c r="L7" s="664">
        <v>2012</v>
      </c>
      <c r="M7" s="665"/>
      <c r="N7" s="666"/>
      <c r="O7" s="682">
        <v>2013</v>
      </c>
      <c r="P7" s="683"/>
      <c r="Q7" s="684"/>
      <c r="R7" s="690">
        <v>2014</v>
      </c>
      <c r="S7" s="691"/>
      <c r="T7" s="692"/>
      <c r="U7" s="72"/>
      <c r="V7" s="72">
        <v>2015</v>
      </c>
      <c r="W7" s="72"/>
      <c r="X7" s="72"/>
      <c r="Y7" s="224"/>
      <c r="Z7" s="225">
        <v>2016</v>
      </c>
      <c r="AA7" s="224"/>
      <c r="AB7" s="266"/>
      <c r="AC7" s="267">
        <v>2017</v>
      </c>
      <c r="AD7" s="266"/>
      <c r="AE7" s="210"/>
      <c r="AF7" s="447">
        <v>2018</v>
      </c>
      <c r="AG7" s="210"/>
      <c r="AH7" s="446"/>
      <c r="AI7" s="448">
        <v>2019</v>
      </c>
      <c r="AJ7" s="446"/>
    </row>
    <row r="8" spans="1:39" ht="30.75" thickBot="1" x14ac:dyDescent="0.3">
      <c r="A8" s="2"/>
      <c r="B8" s="681"/>
      <c r="C8" s="685"/>
      <c r="D8" s="685"/>
      <c r="E8" s="84"/>
      <c r="F8" s="14" t="s">
        <v>3</v>
      </c>
      <c r="G8" s="15" t="s">
        <v>2</v>
      </c>
      <c r="H8" s="16" t="s">
        <v>4</v>
      </c>
      <c r="I8" s="4" t="s">
        <v>3</v>
      </c>
      <c r="J8" s="5" t="s">
        <v>2</v>
      </c>
      <c r="K8" s="6" t="s">
        <v>4</v>
      </c>
      <c r="L8" s="14" t="s">
        <v>3</v>
      </c>
      <c r="M8" s="15" t="s">
        <v>2</v>
      </c>
      <c r="N8" s="16" t="s">
        <v>4</v>
      </c>
      <c r="O8" s="70" t="s">
        <v>3</v>
      </c>
      <c r="P8" s="71" t="s">
        <v>2</v>
      </c>
      <c r="Q8" s="74" t="s">
        <v>4</v>
      </c>
      <c r="R8" s="195"/>
      <c r="S8" s="195"/>
      <c r="T8" s="195"/>
      <c r="U8" s="219" t="s">
        <v>3</v>
      </c>
      <c r="V8" s="219" t="s">
        <v>2</v>
      </c>
      <c r="W8" s="219" t="s">
        <v>4</v>
      </c>
      <c r="X8" s="80"/>
      <c r="Y8" s="224"/>
      <c r="Z8" s="224"/>
      <c r="AA8" s="224"/>
      <c r="AB8" s="264"/>
      <c r="AC8" s="264"/>
      <c r="AD8" s="264"/>
      <c r="AE8" s="210"/>
      <c r="AF8" s="210"/>
      <c r="AG8" s="210"/>
      <c r="AH8" s="450" t="s">
        <v>3</v>
      </c>
      <c r="AI8" s="451" t="s">
        <v>538</v>
      </c>
      <c r="AJ8" s="450" t="s">
        <v>984</v>
      </c>
    </row>
    <row r="9" spans="1:39" x14ac:dyDescent="0.25">
      <c r="A9" s="209">
        <v>1</v>
      </c>
      <c r="B9" s="421" t="s">
        <v>626</v>
      </c>
      <c r="C9" s="209" t="s">
        <v>12</v>
      </c>
      <c r="D9" s="209"/>
      <c r="E9" s="209" t="s">
        <v>341</v>
      </c>
      <c r="F9" s="21">
        <v>40207</v>
      </c>
      <c r="G9" s="33">
        <v>787128</v>
      </c>
      <c r="H9" s="24">
        <v>163</v>
      </c>
      <c r="I9" s="28">
        <v>40205</v>
      </c>
      <c r="J9" s="12">
        <v>1173179</v>
      </c>
      <c r="K9" s="29">
        <v>170</v>
      </c>
      <c r="L9" s="21">
        <v>40947</v>
      </c>
      <c r="M9" s="18">
        <v>1351016</v>
      </c>
      <c r="N9" s="24">
        <v>172</v>
      </c>
      <c r="O9" s="75">
        <v>41323</v>
      </c>
      <c r="P9" s="72">
        <v>140132</v>
      </c>
      <c r="Q9" s="77">
        <v>185</v>
      </c>
      <c r="R9" s="217">
        <v>41705</v>
      </c>
      <c r="S9" s="218" t="s">
        <v>573</v>
      </c>
      <c r="T9" s="195">
        <v>192</v>
      </c>
      <c r="U9" s="220">
        <v>42107</v>
      </c>
      <c r="V9" s="80">
        <v>247</v>
      </c>
      <c r="W9" s="80">
        <v>1389.66</v>
      </c>
      <c r="X9" s="80"/>
      <c r="Y9" s="226">
        <v>42398</v>
      </c>
      <c r="Z9" s="224">
        <v>334</v>
      </c>
      <c r="AA9" s="224">
        <v>1468.05</v>
      </c>
      <c r="AB9" s="265">
        <v>42781</v>
      </c>
      <c r="AC9" s="264">
        <v>553</v>
      </c>
      <c r="AD9" s="264">
        <v>1541.71</v>
      </c>
      <c r="AE9" s="210"/>
      <c r="AF9" s="210"/>
      <c r="AG9" s="210"/>
      <c r="AH9" s="449"/>
      <c r="AI9" s="446"/>
      <c r="AJ9" s="446"/>
      <c r="AK9" s="174">
        <v>43871</v>
      </c>
      <c r="AL9" s="174" t="s">
        <v>1147</v>
      </c>
      <c r="AM9">
        <v>1768.43</v>
      </c>
    </row>
    <row r="10" spans="1:39" x14ac:dyDescent="0.25">
      <c r="A10" s="209">
        <v>2</v>
      </c>
      <c r="B10" s="421" t="s">
        <v>626</v>
      </c>
      <c r="C10" s="209" t="s">
        <v>19</v>
      </c>
      <c r="D10" s="209"/>
      <c r="E10" s="209" t="s">
        <v>627</v>
      </c>
      <c r="F10" s="21"/>
      <c r="G10" s="33"/>
      <c r="H10" s="24"/>
      <c r="I10" s="28"/>
      <c r="J10" s="12"/>
      <c r="K10" s="29"/>
      <c r="L10" s="21"/>
      <c r="M10" s="18"/>
      <c r="N10" s="24"/>
      <c r="O10" s="75"/>
      <c r="P10" s="72"/>
      <c r="Q10" s="77"/>
      <c r="R10" s="217">
        <v>41767</v>
      </c>
      <c r="S10" s="218" t="s">
        <v>628</v>
      </c>
      <c r="T10" s="195">
        <v>1140</v>
      </c>
      <c r="U10" s="80"/>
      <c r="V10" s="80"/>
      <c r="W10" s="80"/>
      <c r="X10" s="80"/>
      <c r="Y10" s="226">
        <v>42398</v>
      </c>
      <c r="Z10" s="224">
        <v>334</v>
      </c>
      <c r="AA10" s="224"/>
      <c r="AB10" s="265">
        <v>42781</v>
      </c>
      <c r="AC10" s="264">
        <v>553</v>
      </c>
      <c r="AD10" s="264"/>
      <c r="AE10" s="210"/>
      <c r="AF10" s="210"/>
      <c r="AG10" s="210"/>
      <c r="AH10" s="449">
        <v>43507</v>
      </c>
      <c r="AI10" s="446">
        <v>877</v>
      </c>
      <c r="AJ10" s="446">
        <v>1621.63</v>
      </c>
    </row>
    <row r="11" spans="1:39" x14ac:dyDescent="0.25">
      <c r="A11" s="209">
        <v>3</v>
      </c>
      <c r="B11" s="421" t="s">
        <v>291</v>
      </c>
      <c r="C11" s="209" t="s">
        <v>44</v>
      </c>
      <c r="D11" s="209"/>
      <c r="E11" s="209"/>
      <c r="F11" s="21">
        <v>40224</v>
      </c>
      <c r="G11" s="33">
        <v>787155</v>
      </c>
      <c r="H11" s="24">
        <v>1137</v>
      </c>
      <c r="I11" s="28">
        <v>40604</v>
      </c>
      <c r="J11" s="12">
        <v>1173223</v>
      </c>
      <c r="K11" s="29">
        <v>1193</v>
      </c>
      <c r="L11" s="21"/>
      <c r="M11" s="18"/>
      <c r="N11" s="24"/>
      <c r="O11" s="72"/>
      <c r="P11" s="72"/>
      <c r="Q11" s="77"/>
      <c r="R11" s="195"/>
      <c r="S11" s="195"/>
      <c r="T11" s="195"/>
      <c r="U11" s="80"/>
      <c r="V11" s="80"/>
      <c r="W11" s="80"/>
      <c r="X11" s="80"/>
      <c r="Y11" s="224"/>
      <c r="Z11" s="224"/>
      <c r="AA11" s="224"/>
      <c r="AB11" s="264"/>
      <c r="AC11" s="264"/>
      <c r="AD11" s="264"/>
      <c r="AE11" s="210"/>
      <c r="AF11" s="210"/>
      <c r="AG11" s="210"/>
      <c r="AH11" s="446"/>
      <c r="AI11" s="446"/>
      <c r="AJ11" s="446"/>
    </row>
    <row r="12" spans="1:39" x14ac:dyDescent="0.25">
      <c r="A12" s="209">
        <v>4</v>
      </c>
      <c r="B12" s="421" t="s">
        <v>292</v>
      </c>
      <c r="C12" s="209" t="s">
        <v>12</v>
      </c>
      <c r="D12" s="209"/>
      <c r="E12" s="209" t="s">
        <v>355</v>
      </c>
      <c r="F12" s="21">
        <v>40225</v>
      </c>
      <c r="G12" s="18">
        <v>787161</v>
      </c>
      <c r="H12" s="24">
        <v>163</v>
      </c>
      <c r="I12" s="28">
        <v>40567</v>
      </c>
      <c r="J12" s="12">
        <v>1173166</v>
      </c>
      <c r="K12" s="29">
        <v>170</v>
      </c>
      <c r="L12" s="21">
        <v>40984</v>
      </c>
      <c r="M12" s="18">
        <v>1351110</v>
      </c>
      <c r="N12" s="24">
        <v>172</v>
      </c>
      <c r="O12" s="75">
        <v>41332</v>
      </c>
      <c r="P12" s="72">
        <v>140155</v>
      </c>
      <c r="Q12" s="77">
        <v>185</v>
      </c>
      <c r="R12" s="217">
        <v>41676</v>
      </c>
      <c r="S12" s="218" t="s">
        <v>557</v>
      </c>
      <c r="T12" s="195">
        <v>192</v>
      </c>
      <c r="U12" s="220">
        <v>42044</v>
      </c>
      <c r="V12" s="221" t="s">
        <v>764</v>
      </c>
      <c r="W12" s="80">
        <v>195</v>
      </c>
      <c r="X12" s="80"/>
      <c r="Y12" s="226">
        <v>42384</v>
      </c>
      <c r="Z12" s="224">
        <v>322</v>
      </c>
      <c r="AA12" s="224">
        <v>204.2</v>
      </c>
      <c r="AB12" s="264"/>
      <c r="AC12" s="264"/>
      <c r="AD12" s="264"/>
      <c r="AE12" s="210"/>
      <c r="AF12" s="210"/>
      <c r="AG12" s="210"/>
      <c r="AH12" s="449">
        <v>43481</v>
      </c>
      <c r="AI12" s="446">
        <v>839</v>
      </c>
      <c r="AJ12" s="446">
        <v>228.24</v>
      </c>
      <c r="AK12" s="174">
        <v>43837</v>
      </c>
      <c r="AL12" t="s">
        <v>1090</v>
      </c>
      <c r="AM12">
        <v>68.430000000000007</v>
      </c>
    </row>
    <row r="13" spans="1:39" x14ac:dyDescent="0.25">
      <c r="A13" s="209">
        <v>5</v>
      </c>
      <c r="B13" s="421" t="s">
        <v>293</v>
      </c>
      <c r="C13" s="209" t="s">
        <v>66</v>
      </c>
      <c r="D13" s="209"/>
      <c r="E13" s="209" t="s">
        <v>387</v>
      </c>
      <c r="F13" s="21">
        <v>40247</v>
      </c>
      <c r="G13" s="18">
        <v>787198</v>
      </c>
      <c r="H13" s="24">
        <v>1137</v>
      </c>
      <c r="I13" s="28">
        <v>40612</v>
      </c>
      <c r="J13" s="12">
        <v>1173245</v>
      </c>
      <c r="K13" s="29">
        <v>1193</v>
      </c>
      <c r="L13" s="21">
        <v>41352</v>
      </c>
      <c r="M13" s="18">
        <v>140201</v>
      </c>
      <c r="N13" s="24" t="s">
        <v>140</v>
      </c>
      <c r="O13" s="75">
        <v>41352</v>
      </c>
      <c r="P13" s="72">
        <v>140201</v>
      </c>
      <c r="Q13" s="77">
        <v>2546</v>
      </c>
      <c r="R13" s="195"/>
      <c r="S13" s="195"/>
      <c r="T13" s="195"/>
      <c r="U13" s="80"/>
      <c r="V13" s="80"/>
      <c r="W13" s="80"/>
      <c r="X13" s="80"/>
      <c r="Y13" s="224"/>
      <c r="Z13" s="224"/>
      <c r="AA13" s="224"/>
      <c r="AB13" s="264"/>
      <c r="AC13" s="264"/>
      <c r="AD13" s="264"/>
      <c r="AE13" s="210"/>
      <c r="AF13" s="210"/>
      <c r="AG13" s="210"/>
      <c r="AH13" s="446"/>
      <c r="AI13" s="446"/>
      <c r="AJ13" s="446"/>
    </row>
    <row r="14" spans="1:39" x14ac:dyDescent="0.25">
      <c r="A14" s="209">
        <v>6</v>
      </c>
      <c r="B14" s="421" t="s">
        <v>293</v>
      </c>
      <c r="C14" s="209" t="s">
        <v>18</v>
      </c>
      <c r="D14" s="209"/>
      <c r="E14" s="209" t="s">
        <v>387</v>
      </c>
      <c r="F14" s="21">
        <v>40247</v>
      </c>
      <c r="G14" s="18">
        <v>787200</v>
      </c>
      <c r="H14" s="24">
        <v>163</v>
      </c>
      <c r="I14" s="28">
        <v>40612</v>
      </c>
      <c r="J14" s="12">
        <v>1173244</v>
      </c>
      <c r="K14" s="29">
        <v>170</v>
      </c>
      <c r="L14" s="21">
        <v>41352</v>
      </c>
      <c r="M14" s="18">
        <v>140203</v>
      </c>
      <c r="N14" s="24" t="s">
        <v>140</v>
      </c>
      <c r="O14" s="75">
        <v>41352</v>
      </c>
      <c r="P14" s="72">
        <v>140203</v>
      </c>
      <c r="Q14" s="77">
        <v>370</v>
      </c>
      <c r="R14" s="195"/>
      <c r="S14" s="195"/>
      <c r="T14" s="195"/>
      <c r="U14" s="80"/>
      <c r="V14" s="80"/>
      <c r="W14" s="80"/>
      <c r="X14" s="80"/>
      <c r="Y14" s="224"/>
      <c r="Z14" s="224"/>
      <c r="AA14" s="224"/>
      <c r="AB14" s="264"/>
      <c r="AC14" s="264"/>
      <c r="AD14" s="264"/>
      <c r="AE14" s="210"/>
      <c r="AF14" s="210"/>
      <c r="AG14" s="210"/>
      <c r="AH14" s="446"/>
      <c r="AI14" s="446"/>
      <c r="AJ14" s="446"/>
    </row>
    <row r="15" spans="1:39" x14ac:dyDescent="0.25">
      <c r="A15" s="209">
        <v>7</v>
      </c>
      <c r="B15" s="421" t="s">
        <v>1080</v>
      </c>
      <c r="C15" s="209" t="s">
        <v>12</v>
      </c>
      <c r="D15" s="209"/>
      <c r="E15" s="209" t="s">
        <v>333</v>
      </c>
      <c r="F15" s="21">
        <v>40263</v>
      </c>
      <c r="G15" s="18">
        <v>787224</v>
      </c>
      <c r="H15" s="24">
        <v>163</v>
      </c>
      <c r="I15" s="28">
        <v>40647</v>
      </c>
      <c r="J15" s="12">
        <v>1173291</v>
      </c>
      <c r="K15" s="29">
        <v>170</v>
      </c>
      <c r="L15" s="21">
        <v>41045</v>
      </c>
      <c r="M15" s="18">
        <v>1351139</v>
      </c>
      <c r="N15" s="24">
        <v>172</v>
      </c>
      <c r="O15" s="75">
        <v>41421</v>
      </c>
      <c r="P15" s="72">
        <v>140238</v>
      </c>
      <c r="Q15" s="77">
        <v>185</v>
      </c>
      <c r="R15" s="217">
        <v>41702</v>
      </c>
      <c r="S15" s="218" t="s">
        <v>683</v>
      </c>
      <c r="T15" s="195">
        <v>192</v>
      </c>
      <c r="U15" s="220">
        <v>42073</v>
      </c>
      <c r="V15" s="80">
        <v>237</v>
      </c>
      <c r="W15" s="80">
        <v>201.66</v>
      </c>
      <c r="X15" s="80"/>
      <c r="Y15" s="226">
        <v>42506</v>
      </c>
      <c r="Z15" s="224">
        <v>432</v>
      </c>
      <c r="AA15" s="224">
        <v>211.2</v>
      </c>
      <c r="AB15" s="265">
        <v>42857</v>
      </c>
      <c r="AC15" s="264">
        <v>617</v>
      </c>
      <c r="AD15" s="264">
        <v>221.75</v>
      </c>
      <c r="AE15" s="210"/>
      <c r="AF15" s="210"/>
      <c r="AG15" s="210"/>
      <c r="AH15" s="446"/>
      <c r="AI15" s="446"/>
      <c r="AJ15" s="446"/>
      <c r="AK15" s="174">
        <v>43866</v>
      </c>
      <c r="AL15" t="s">
        <v>1137</v>
      </c>
    </row>
    <row r="16" spans="1:39" x14ac:dyDescent="0.25">
      <c r="A16" s="209">
        <v>8</v>
      </c>
      <c r="B16" s="421" t="s">
        <v>171</v>
      </c>
      <c r="C16" s="209" t="s">
        <v>14</v>
      </c>
      <c r="D16" s="209"/>
      <c r="E16" s="209" t="s">
        <v>419</v>
      </c>
      <c r="F16" s="21">
        <v>40224</v>
      </c>
      <c r="G16" s="18">
        <v>787156</v>
      </c>
      <c r="H16" s="24">
        <v>1137</v>
      </c>
      <c r="I16" s="28">
        <v>40604</v>
      </c>
      <c r="J16" s="12">
        <v>1173224</v>
      </c>
      <c r="K16" s="29">
        <v>1193</v>
      </c>
      <c r="L16" s="21">
        <v>40954</v>
      </c>
      <c r="M16" s="18">
        <v>1351050</v>
      </c>
      <c r="N16" s="24">
        <v>1195</v>
      </c>
      <c r="O16" s="75">
        <v>41327</v>
      </c>
      <c r="P16" s="72">
        <v>140149</v>
      </c>
      <c r="Q16" s="77">
        <v>1223</v>
      </c>
      <c r="R16" s="217">
        <v>41688</v>
      </c>
      <c r="S16" s="218" t="s">
        <v>684</v>
      </c>
      <c r="T16" s="195">
        <v>1332</v>
      </c>
      <c r="U16" s="220">
        <v>42053</v>
      </c>
      <c r="V16" s="221" t="s">
        <v>773</v>
      </c>
      <c r="W16" s="80">
        <v>1393</v>
      </c>
      <c r="X16" s="80"/>
      <c r="Y16" s="224"/>
      <c r="Z16" s="224"/>
      <c r="AA16" s="224"/>
      <c r="AB16" s="264"/>
      <c r="AC16" s="264"/>
      <c r="AD16" s="264"/>
      <c r="AE16" s="210"/>
      <c r="AF16" s="210"/>
      <c r="AG16" s="210"/>
      <c r="AH16" s="446"/>
      <c r="AI16" s="446"/>
      <c r="AJ16" s="446"/>
    </row>
    <row r="17" spans="1:38" x14ac:dyDescent="0.25">
      <c r="A17" s="209">
        <v>9</v>
      </c>
      <c r="B17" s="421" t="s">
        <v>294</v>
      </c>
      <c r="C17" s="209" t="s">
        <v>66</v>
      </c>
      <c r="D17" s="209"/>
      <c r="E17" s="209"/>
      <c r="F17" s="21">
        <v>40287</v>
      </c>
      <c r="G17" s="18">
        <v>787237</v>
      </c>
      <c r="H17" s="24">
        <v>292</v>
      </c>
      <c r="I17" s="28"/>
      <c r="J17" s="12"/>
      <c r="K17" s="29"/>
      <c r="L17" s="21">
        <v>40969</v>
      </c>
      <c r="M17" s="18">
        <v>1351096</v>
      </c>
      <c r="N17" s="24">
        <v>1024</v>
      </c>
      <c r="O17" s="72"/>
      <c r="P17" s="72" t="s">
        <v>458</v>
      </c>
      <c r="Q17" s="77">
        <v>1038</v>
      </c>
      <c r="R17" s="195"/>
      <c r="S17" s="195"/>
      <c r="T17" s="195"/>
      <c r="U17" s="80"/>
      <c r="V17" s="80"/>
      <c r="W17" s="80"/>
      <c r="X17" s="80"/>
      <c r="Y17" s="224"/>
      <c r="Z17" s="224"/>
      <c r="AA17" s="224"/>
      <c r="AB17" s="264"/>
      <c r="AC17" s="264"/>
      <c r="AD17" s="264"/>
      <c r="AE17" s="210"/>
      <c r="AF17" s="210"/>
      <c r="AG17" s="210"/>
      <c r="AH17" s="446"/>
      <c r="AI17" s="446"/>
      <c r="AJ17" s="446"/>
    </row>
    <row r="18" spans="1:38" x14ac:dyDescent="0.25">
      <c r="A18" s="209">
        <v>10</v>
      </c>
      <c r="B18" s="421" t="s">
        <v>657</v>
      </c>
      <c r="C18" s="209" t="s">
        <v>24</v>
      </c>
      <c r="D18" s="209"/>
      <c r="E18" s="209" t="s">
        <v>658</v>
      </c>
      <c r="F18" s="21"/>
      <c r="G18" s="18"/>
      <c r="H18" s="24"/>
      <c r="I18" s="28"/>
      <c r="J18" s="12"/>
      <c r="K18" s="29"/>
      <c r="L18" s="21"/>
      <c r="M18" s="18"/>
      <c r="N18" s="24"/>
      <c r="O18" s="72"/>
      <c r="P18" s="72"/>
      <c r="Q18" s="77"/>
      <c r="R18" s="217">
        <v>41848</v>
      </c>
      <c r="S18" s="218" t="s">
        <v>659</v>
      </c>
      <c r="T18" s="195">
        <v>607</v>
      </c>
      <c r="U18" s="220">
        <v>42059</v>
      </c>
      <c r="V18" s="80">
        <v>224</v>
      </c>
      <c r="W18" s="80">
        <v>1392.77</v>
      </c>
      <c r="X18" s="80"/>
      <c r="Y18" s="226">
        <v>42472</v>
      </c>
      <c r="Z18" s="224">
        <v>409</v>
      </c>
      <c r="AA18" s="227">
        <v>1461.86</v>
      </c>
      <c r="AB18" s="264"/>
      <c r="AC18" s="264"/>
      <c r="AD18" s="264"/>
      <c r="AE18" s="210"/>
      <c r="AF18" s="210"/>
      <c r="AG18" s="210"/>
      <c r="AH18" s="446"/>
      <c r="AI18" s="446"/>
      <c r="AJ18" s="446"/>
    </row>
    <row r="19" spans="1:38" x14ac:dyDescent="0.25">
      <c r="A19" s="2"/>
      <c r="B19" s="421" t="s">
        <v>1134</v>
      </c>
      <c r="C19" s="209" t="s">
        <v>12</v>
      </c>
      <c r="D19" s="209"/>
      <c r="E19" s="209" t="s">
        <v>1135</v>
      </c>
      <c r="F19" s="21"/>
      <c r="G19" s="18"/>
      <c r="H19" s="24"/>
      <c r="I19" s="28"/>
      <c r="J19" s="12"/>
      <c r="K19" s="29"/>
      <c r="L19" s="21"/>
      <c r="M19" s="18"/>
      <c r="N19" s="24"/>
      <c r="O19" s="72"/>
      <c r="P19" s="72"/>
      <c r="Q19" s="79">
        <f>SUM(Q9:Q17)</f>
        <v>5732</v>
      </c>
      <c r="R19" s="195"/>
      <c r="S19" s="195"/>
      <c r="T19" s="195"/>
      <c r="U19" s="80"/>
      <c r="V19" s="80"/>
      <c r="W19" s="80"/>
      <c r="X19" s="80"/>
      <c r="Y19" s="224"/>
      <c r="Z19" s="224"/>
      <c r="AA19" s="224"/>
      <c r="AB19" s="264"/>
      <c r="AC19" s="264"/>
      <c r="AD19" s="264"/>
      <c r="AE19" s="210"/>
      <c r="AF19" s="210"/>
      <c r="AG19" s="210"/>
      <c r="AH19" s="446"/>
      <c r="AI19" s="446"/>
      <c r="AJ19" s="446"/>
      <c r="AK19" s="174">
        <v>43866</v>
      </c>
      <c r="AL19" t="s">
        <v>1136</v>
      </c>
    </row>
    <row r="20" spans="1:38" x14ac:dyDescent="0.25">
      <c r="A20" s="2"/>
      <c r="B20" s="421"/>
      <c r="C20" s="209"/>
      <c r="D20" s="209"/>
      <c r="E20" s="209"/>
      <c r="F20" s="21"/>
      <c r="G20" s="18"/>
      <c r="H20" s="24"/>
      <c r="I20" s="28"/>
      <c r="J20" s="12"/>
      <c r="K20" s="29"/>
      <c r="L20" s="21"/>
      <c r="M20" s="18"/>
      <c r="N20" s="24">
        <f>SUM(N9:N19)</f>
        <v>2735</v>
      </c>
      <c r="O20" s="72"/>
      <c r="P20" s="72"/>
      <c r="Q20" s="72"/>
      <c r="R20" s="195"/>
      <c r="S20" s="195"/>
      <c r="T20" s="195"/>
      <c r="U20" s="80"/>
      <c r="V20" s="80"/>
      <c r="W20" s="80"/>
      <c r="X20" s="80"/>
      <c r="Y20" s="224"/>
      <c r="Z20" s="224"/>
      <c r="AA20" s="224"/>
      <c r="AB20" s="264"/>
      <c r="AC20" s="264"/>
      <c r="AD20" s="264"/>
      <c r="AE20" s="210"/>
      <c r="AF20" s="210"/>
      <c r="AG20" s="210"/>
      <c r="AH20" s="446"/>
      <c r="AI20" s="446"/>
      <c r="AJ20" s="446"/>
    </row>
    <row r="21" spans="1:38" x14ac:dyDescent="0.25">
      <c r="A21" s="2"/>
      <c r="B21" s="185"/>
      <c r="C21" s="2"/>
      <c r="D21" s="2"/>
      <c r="E21" s="2"/>
      <c r="F21" s="21"/>
      <c r="G21" s="18"/>
      <c r="H21" s="24"/>
      <c r="I21" s="28"/>
      <c r="J21" s="12"/>
      <c r="K21" s="29"/>
      <c r="L21" s="21"/>
      <c r="M21" s="18"/>
      <c r="N21" s="24"/>
      <c r="O21" s="72"/>
      <c r="P21" s="72"/>
      <c r="Q21" s="72"/>
      <c r="R21" s="195"/>
      <c r="S21" s="195"/>
      <c r="T21" s="195"/>
      <c r="U21" s="80"/>
      <c r="V21" s="80"/>
      <c r="W21" s="80"/>
      <c r="X21" s="80"/>
      <c r="Y21" s="224"/>
      <c r="Z21" s="224"/>
      <c r="AA21" s="224"/>
      <c r="AB21" s="264"/>
      <c r="AC21" s="264"/>
      <c r="AD21" s="264"/>
      <c r="AE21" s="210"/>
      <c r="AF21" s="210"/>
      <c r="AG21" s="210"/>
      <c r="AH21" s="446"/>
      <c r="AI21" s="446"/>
      <c r="AJ21" s="446"/>
    </row>
    <row r="22" spans="1:38" x14ac:dyDescent="0.25">
      <c r="A22" s="2"/>
      <c r="B22" s="185"/>
      <c r="C22" s="2"/>
      <c r="D22" s="2"/>
      <c r="E22" s="2"/>
      <c r="F22" s="21"/>
      <c r="G22" s="18"/>
      <c r="H22" s="24"/>
      <c r="I22" s="28"/>
      <c r="J22" s="12"/>
      <c r="K22" s="29"/>
      <c r="L22" s="21"/>
      <c r="M22" s="18"/>
      <c r="N22" s="24"/>
      <c r="O22" s="72"/>
      <c r="P22" s="72"/>
      <c r="Q22" s="72"/>
      <c r="R22" s="195"/>
      <c r="S22" s="195"/>
      <c r="T22" s="195"/>
      <c r="U22" s="80"/>
      <c r="V22" s="80"/>
      <c r="W22" s="80"/>
      <c r="X22" s="80"/>
      <c r="Y22" s="224"/>
      <c r="Z22" s="224"/>
      <c r="AA22" s="224"/>
      <c r="AB22" s="264"/>
      <c r="AC22" s="264"/>
      <c r="AD22" s="264"/>
      <c r="AE22" s="210"/>
      <c r="AF22" s="210"/>
      <c r="AG22" s="210"/>
      <c r="AH22" s="446"/>
      <c r="AI22" s="446"/>
      <c r="AJ22" s="446"/>
    </row>
    <row r="23" spans="1:38" x14ac:dyDescent="0.25">
      <c r="A23" s="2"/>
      <c r="B23" s="185"/>
      <c r="C23" s="2"/>
      <c r="D23" s="2"/>
      <c r="E23" s="2"/>
      <c r="F23" s="21"/>
      <c r="G23" s="18"/>
      <c r="H23" s="24"/>
      <c r="I23" s="28"/>
      <c r="J23" s="12"/>
      <c r="K23" s="29"/>
      <c r="L23" s="21"/>
      <c r="M23" s="18"/>
      <c r="N23" s="24"/>
      <c r="O23" s="72"/>
      <c r="P23" s="72"/>
      <c r="Q23" s="72"/>
      <c r="R23" s="195"/>
      <c r="S23" s="195"/>
      <c r="T23" s="195"/>
      <c r="U23" s="80"/>
      <c r="V23" s="80"/>
      <c r="W23" s="80"/>
      <c r="X23" s="80"/>
      <c r="Y23" s="224"/>
      <c r="Z23" s="224"/>
      <c r="AA23" s="224"/>
      <c r="AB23" s="264"/>
      <c r="AC23" s="264"/>
      <c r="AD23" s="264"/>
      <c r="AE23" s="210"/>
      <c r="AF23" s="210"/>
      <c r="AG23" s="210"/>
      <c r="AH23" s="446"/>
      <c r="AI23" s="446"/>
      <c r="AJ23" s="446"/>
    </row>
    <row r="24" spans="1:38" x14ac:dyDescent="0.25">
      <c r="A24" s="2"/>
      <c r="B24" s="185"/>
      <c r="C24" s="2"/>
      <c r="D24" s="2"/>
      <c r="E24" s="2"/>
      <c r="F24" s="21"/>
      <c r="G24" s="18"/>
      <c r="H24" s="24"/>
      <c r="I24" s="28"/>
      <c r="J24" s="12"/>
      <c r="K24" s="29"/>
      <c r="L24" s="21"/>
      <c r="M24" s="18"/>
      <c r="N24" s="24"/>
      <c r="O24" s="72"/>
      <c r="P24" s="72"/>
      <c r="Q24" s="72"/>
      <c r="R24" s="195"/>
      <c r="S24" s="195"/>
      <c r="T24" s="195"/>
      <c r="U24" s="80"/>
      <c r="V24" s="80"/>
      <c r="W24" s="80"/>
      <c r="X24" s="80"/>
      <c r="Y24" s="224"/>
      <c r="Z24" s="224"/>
      <c r="AA24" s="224"/>
      <c r="AB24" s="264"/>
      <c r="AC24" s="264"/>
      <c r="AD24" s="264"/>
      <c r="AE24" s="210"/>
      <c r="AF24" s="210"/>
      <c r="AG24" s="210"/>
      <c r="AH24" s="446"/>
      <c r="AI24" s="446"/>
      <c r="AJ24" s="446"/>
    </row>
    <row r="25" spans="1:38" x14ac:dyDescent="0.25">
      <c r="A25" s="2"/>
      <c r="B25" s="185"/>
      <c r="C25" s="2"/>
      <c r="D25" s="2"/>
      <c r="E25" s="2"/>
      <c r="F25" s="21"/>
      <c r="G25" s="18"/>
      <c r="H25" s="24"/>
      <c r="I25" s="28"/>
      <c r="J25" s="12"/>
      <c r="K25" s="29"/>
      <c r="L25" s="21"/>
      <c r="M25" s="18"/>
      <c r="N25" s="24"/>
      <c r="O25" s="72"/>
      <c r="P25" s="72"/>
      <c r="Q25" s="72"/>
      <c r="R25" s="195"/>
      <c r="S25" s="195"/>
      <c r="T25" s="195"/>
      <c r="U25" s="80"/>
      <c r="V25" s="80"/>
      <c r="W25" s="80"/>
      <c r="X25" s="80"/>
      <c r="Y25" s="224"/>
      <c r="Z25" s="224"/>
      <c r="AA25" s="224"/>
      <c r="AB25" s="264"/>
      <c r="AC25" s="264"/>
      <c r="AD25" s="264"/>
      <c r="AE25" s="210"/>
      <c r="AF25" s="210"/>
      <c r="AG25" s="210"/>
      <c r="AH25" s="446"/>
      <c r="AI25" s="446"/>
      <c r="AJ25" s="446"/>
    </row>
    <row r="26" spans="1:38" x14ac:dyDescent="0.25">
      <c r="A26" s="2"/>
      <c r="B26" s="185"/>
      <c r="C26" s="2"/>
      <c r="D26" s="2"/>
      <c r="E26" s="2"/>
      <c r="F26" s="21"/>
      <c r="G26" s="18"/>
      <c r="H26" s="24"/>
      <c r="I26" s="28"/>
      <c r="J26" s="12"/>
      <c r="K26" s="29"/>
      <c r="L26" s="21"/>
      <c r="M26" s="18"/>
      <c r="N26" s="24"/>
      <c r="O26" s="72"/>
      <c r="P26" s="72"/>
      <c r="Q26" s="72"/>
      <c r="R26" s="195"/>
      <c r="S26" s="195"/>
      <c r="T26" s="195"/>
      <c r="U26" s="80"/>
      <c r="V26" s="80"/>
      <c r="W26" s="80"/>
      <c r="X26" s="80"/>
      <c r="Y26" s="224"/>
      <c r="Z26" s="224"/>
      <c r="AA26" s="224"/>
      <c r="AB26" s="264"/>
      <c r="AC26" s="264"/>
      <c r="AD26" s="264"/>
      <c r="AE26" s="210"/>
      <c r="AF26" s="210"/>
      <c r="AG26" s="210"/>
      <c r="AH26" s="446"/>
      <c r="AI26" s="446"/>
      <c r="AJ26" s="446"/>
    </row>
    <row r="27" spans="1:38" x14ac:dyDescent="0.25">
      <c r="A27" s="2"/>
      <c r="B27" s="185"/>
      <c r="C27" s="2"/>
      <c r="D27" s="2"/>
      <c r="E27" s="2"/>
      <c r="F27" s="21"/>
      <c r="G27" s="18"/>
      <c r="H27" s="24"/>
      <c r="I27" s="28"/>
      <c r="J27" s="12"/>
      <c r="K27" s="29"/>
      <c r="L27" s="21"/>
      <c r="M27" s="18"/>
      <c r="N27" s="24"/>
    </row>
    <row r="28" spans="1:38" x14ac:dyDescent="0.25">
      <c r="A28" s="2"/>
      <c r="B28" s="185"/>
      <c r="C28" s="2"/>
      <c r="D28" s="2"/>
      <c r="E28" s="2"/>
      <c r="F28" s="21"/>
      <c r="G28" s="18"/>
      <c r="H28" s="24"/>
      <c r="I28" s="28"/>
      <c r="J28" s="12"/>
      <c r="K28" s="29"/>
      <c r="L28" s="21"/>
      <c r="M28" s="18"/>
      <c r="N28" s="24"/>
    </row>
    <row r="29" spans="1:38" x14ac:dyDescent="0.25">
      <c r="A29" s="2"/>
      <c r="B29" s="185"/>
      <c r="C29" s="2"/>
      <c r="D29" s="2"/>
      <c r="E29" s="2"/>
      <c r="F29" s="21"/>
      <c r="G29" s="18"/>
      <c r="H29" s="24"/>
      <c r="I29" s="28"/>
      <c r="J29" s="12"/>
      <c r="K29" s="29"/>
      <c r="L29" s="21"/>
      <c r="M29" s="18"/>
      <c r="N29" s="24"/>
    </row>
    <row r="30" spans="1:38" x14ac:dyDescent="0.25">
      <c r="A30" s="2"/>
      <c r="B30" s="185"/>
      <c r="C30" s="2"/>
      <c r="D30" s="2"/>
      <c r="E30" s="2"/>
      <c r="F30" s="21"/>
      <c r="G30" s="18"/>
      <c r="H30" s="24"/>
      <c r="I30" s="28"/>
      <c r="J30" s="12"/>
      <c r="K30" s="29"/>
      <c r="L30" s="21"/>
      <c r="M30" s="18"/>
      <c r="N30" s="24"/>
    </row>
    <row r="31" spans="1:38" x14ac:dyDescent="0.25">
      <c r="A31" s="2"/>
      <c r="B31" s="185"/>
      <c r="C31" s="2"/>
      <c r="D31" s="2"/>
      <c r="E31" s="2"/>
      <c r="F31" s="21"/>
      <c r="G31" s="18"/>
      <c r="H31" s="24"/>
      <c r="I31" s="28"/>
      <c r="J31" s="12"/>
      <c r="K31" s="29"/>
      <c r="L31" s="21"/>
      <c r="M31" s="18"/>
      <c r="N31" s="24"/>
      <c r="Y31" s="1"/>
    </row>
    <row r="32" spans="1:38" x14ac:dyDescent="0.25">
      <c r="A32" s="2"/>
      <c r="B32" s="185"/>
      <c r="C32" s="2"/>
      <c r="D32" s="2"/>
      <c r="E32" s="2"/>
      <c r="F32" s="21"/>
      <c r="G32" s="18"/>
      <c r="H32" s="24"/>
      <c r="I32" s="28"/>
      <c r="J32" s="12"/>
      <c r="K32" s="29"/>
      <c r="L32" s="21"/>
      <c r="M32" s="18"/>
      <c r="N32" s="24"/>
    </row>
    <row r="33" spans="1:14" x14ac:dyDescent="0.25">
      <c r="A33" s="2"/>
      <c r="B33" s="185"/>
      <c r="C33" s="2"/>
      <c r="D33" s="2"/>
      <c r="E33" s="2"/>
      <c r="F33" s="21"/>
      <c r="G33" s="18"/>
      <c r="H33" s="24"/>
      <c r="I33" s="28"/>
      <c r="J33" s="12"/>
      <c r="K33" s="29"/>
      <c r="L33" s="21"/>
      <c r="M33" s="18"/>
      <c r="N33" s="24"/>
    </row>
    <row r="34" spans="1:14" x14ac:dyDescent="0.25">
      <c r="A34" s="2"/>
      <c r="B34" s="185"/>
      <c r="C34" s="2"/>
      <c r="D34" s="2"/>
      <c r="E34" s="2"/>
      <c r="F34" s="21"/>
      <c r="G34" s="18"/>
      <c r="H34" s="24"/>
      <c r="I34" s="28"/>
      <c r="J34" s="12"/>
      <c r="K34" s="29"/>
      <c r="L34" s="21"/>
      <c r="M34" s="18"/>
      <c r="N34" s="24"/>
    </row>
    <row r="35" spans="1:14" x14ac:dyDescent="0.25">
      <c r="A35" s="2"/>
      <c r="B35" s="185"/>
      <c r="C35" s="2"/>
      <c r="D35" s="2"/>
      <c r="E35" s="2"/>
      <c r="F35" s="21"/>
      <c r="G35" s="18"/>
      <c r="H35" s="24"/>
      <c r="I35" s="28"/>
      <c r="J35" s="12"/>
      <c r="K35" s="29"/>
      <c r="L35" s="21"/>
      <c r="M35" s="18"/>
      <c r="N35" s="24"/>
    </row>
    <row r="36" spans="1:14" x14ac:dyDescent="0.25">
      <c r="A36" s="2"/>
      <c r="B36" s="185"/>
      <c r="C36" s="2"/>
      <c r="D36" s="2"/>
      <c r="E36" s="2"/>
      <c r="F36" s="21"/>
      <c r="G36" s="18"/>
      <c r="H36" s="24"/>
      <c r="I36" s="28"/>
      <c r="J36" s="12"/>
      <c r="K36" s="29"/>
      <c r="L36" s="21"/>
      <c r="M36" s="18"/>
      <c r="N36" s="24"/>
    </row>
    <row r="37" spans="1:14" x14ac:dyDescent="0.25">
      <c r="A37" s="2"/>
      <c r="B37" s="185"/>
      <c r="C37" s="2"/>
      <c r="D37" s="2"/>
      <c r="E37" s="2"/>
      <c r="F37" s="21"/>
      <c r="G37" s="18"/>
      <c r="H37" s="24"/>
      <c r="I37" s="28"/>
      <c r="J37" s="12"/>
      <c r="K37" s="29"/>
      <c r="L37" s="21"/>
      <c r="M37" s="18"/>
      <c r="N37" s="24"/>
    </row>
    <row r="38" spans="1:14" x14ac:dyDescent="0.25">
      <c r="A38" s="2"/>
      <c r="B38" s="185"/>
      <c r="C38" s="2"/>
      <c r="D38" s="2"/>
      <c r="E38" s="2"/>
      <c r="F38" s="21"/>
      <c r="G38" s="18"/>
      <c r="H38" s="24"/>
      <c r="I38" s="28"/>
      <c r="J38" s="12"/>
      <c r="K38" s="29"/>
      <c r="L38" s="21"/>
      <c r="M38" s="18"/>
      <c r="N38" s="24"/>
    </row>
    <row r="39" spans="1:14" x14ac:dyDescent="0.25">
      <c r="A39" s="2"/>
      <c r="B39" s="185"/>
      <c r="C39" s="2"/>
      <c r="D39" s="2"/>
      <c r="E39" s="2"/>
      <c r="F39" s="21"/>
      <c r="G39" s="18"/>
      <c r="H39" s="24"/>
      <c r="I39" s="28"/>
      <c r="J39" s="12"/>
      <c r="K39" s="29"/>
      <c r="L39" s="21"/>
      <c r="M39" s="18"/>
      <c r="N39" s="24"/>
    </row>
    <row r="40" spans="1:14" x14ac:dyDescent="0.25">
      <c r="A40" s="2"/>
      <c r="B40" s="185"/>
      <c r="C40" s="2"/>
      <c r="D40" s="2"/>
      <c r="E40" s="2"/>
      <c r="F40" s="21"/>
      <c r="G40" s="18"/>
      <c r="H40" s="24"/>
      <c r="I40" s="28"/>
      <c r="J40" s="12"/>
      <c r="K40" s="29"/>
      <c r="L40" s="21"/>
      <c r="M40" s="18"/>
      <c r="N40" s="24"/>
    </row>
    <row r="41" spans="1:14" x14ac:dyDescent="0.25">
      <c r="A41" s="2"/>
      <c r="B41" s="185"/>
      <c r="C41" s="2"/>
      <c r="D41" s="2"/>
      <c r="E41" s="2"/>
      <c r="F41" s="21"/>
      <c r="G41" s="18"/>
      <c r="H41" s="24"/>
      <c r="I41" s="28"/>
      <c r="J41" s="12"/>
      <c r="K41" s="29"/>
      <c r="L41" s="21"/>
      <c r="M41" s="18"/>
      <c r="N41" s="24"/>
    </row>
    <row r="42" spans="1:14" x14ac:dyDescent="0.25">
      <c r="A42" s="2"/>
      <c r="B42" s="185"/>
      <c r="C42" s="2"/>
      <c r="D42" s="2"/>
      <c r="E42" s="2"/>
      <c r="F42" s="21"/>
      <c r="G42" s="18"/>
      <c r="H42" s="24"/>
      <c r="I42" s="28"/>
      <c r="J42" s="12"/>
      <c r="K42" s="29"/>
      <c r="L42" s="21"/>
      <c r="M42" s="18"/>
      <c r="N42" s="24"/>
    </row>
    <row r="43" spans="1:14" x14ac:dyDescent="0.25">
      <c r="A43" s="2"/>
      <c r="B43" s="185"/>
      <c r="C43" s="2"/>
      <c r="D43" s="2"/>
      <c r="E43" s="2"/>
      <c r="F43" s="21"/>
      <c r="G43" s="18"/>
      <c r="H43" s="24"/>
      <c r="I43" s="28"/>
      <c r="J43" s="12"/>
      <c r="K43" s="29"/>
      <c r="L43" s="21"/>
      <c r="M43" s="18"/>
      <c r="N43" s="24"/>
    </row>
    <row r="44" spans="1:14" x14ac:dyDescent="0.25">
      <c r="A44" s="2"/>
      <c r="B44" s="185"/>
      <c r="C44" s="2"/>
      <c r="D44" s="2"/>
      <c r="E44" s="2"/>
      <c r="F44" s="21"/>
      <c r="G44" s="18"/>
      <c r="H44" s="24"/>
      <c r="I44" s="28"/>
      <c r="J44" s="12"/>
      <c r="K44" s="29"/>
      <c r="L44" s="21"/>
      <c r="M44" s="18"/>
      <c r="N44" s="24"/>
    </row>
    <row r="45" spans="1:14" x14ac:dyDescent="0.25">
      <c r="A45" s="2"/>
      <c r="B45" s="185"/>
      <c r="C45" s="2"/>
      <c r="D45" s="2"/>
      <c r="E45" s="2"/>
      <c r="F45" s="21"/>
      <c r="G45" s="18"/>
      <c r="H45" s="24"/>
      <c r="I45" s="28"/>
      <c r="J45" s="12"/>
      <c r="K45" s="29"/>
      <c r="L45" s="21"/>
      <c r="M45" s="18"/>
      <c r="N45" s="24"/>
    </row>
    <row r="46" spans="1:14" x14ac:dyDescent="0.25">
      <c r="A46" s="2"/>
      <c r="B46" s="185"/>
      <c r="C46" s="2"/>
      <c r="D46" s="2"/>
      <c r="E46" s="2"/>
      <c r="F46" s="21"/>
      <c r="G46" s="18"/>
      <c r="H46" s="24"/>
      <c r="I46" s="28"/>
      <c r="J46" s="12"/>
      <c r="K46" s="29"/>
      <c r="L46" s="21"/>
      <c r="M46" s="18"/>
      <c r="N46" s="24"/>
    </row>
    <row r="47" spans="1:14" x14ac:dyDescent="0.25">
      <c r="A47" s="2"/>
      <c r="B47" s="185"/>
      <c r="C47" s="2"/>
      <c r="D47" s="2"/>
      <c r="E47" s="2"/>
      <c r="F47" s="21"/>
      <c r="G47" s="18"/>
      <c r="H47" s="24"/>
      <c r="I47" s="28"/>
      <c r="J47" s="12"/>
      <c r="K47" s="29"/>
      <c r="L47" s="21"/>
      <c r="M47" s="18"/>
      <c r="N47" s="24"/>
    </row>
    <row r="48" spans="1:14" x14ac:dyDescent="0.25">
      <c r="A48" s="2"/>
      <c r="B48" s="185"/>
      <c r="C48" s="2"/>
      <c r="D48" s="2"/>
      <c r="E48" s="2"/>
      <c r="F48" s="21"/>
      <c r="G48" s="18"/>
      <c r="H48" s="24"/>
      <c r="I48" s="28"/>
      <c r="J48" s="12"/>
      <c r="K48" s="29"/>
      <c r="L48" s="21"/>
      <c r="M48" s="18"/>
      <c r="N48" s="24"/>
    </row>
    <row r="49" spans="1:14" ht="15.75" thickBot="1" x14ac:dyDescent="0.3">
      <c r="A49" s="2"/>
      <c r="B49" s="522"/>
      <c r="C49" s="10"/>
      <c r="D49" s="10"/>
      <c r="E49" s="10"/>
      <c r="F49" s="22"/>
      <c r="G49" s="19"/>
      <c r="H49" s="25"/>
      <c r="I49" s="30"/>
      <c r="J49" s="13"/>
      <c r="K49" s="31"/>
      <c r="L49" s="22"/>
      <c r="M49" s="19"/>
      <c r="N49" s="25"/>
    </row>
  </sheetData>
  <mergeCells count="10">
    <mergeCell ref="R7:T7"/>
    <mergeCell ref="O7:Q7"/>
    <mergeCell ref="B5:N5"/>
    <mergeCell ref="C6:F6"/>
    <mergeCell ref="B7:B8"/>
    <mergeCell ref="C7:C8"/>
    <mergeCell ref="F7:H7"/>
    <mergeCell ref="I7:K7"/>
    <mergeCell ref="L7:N7"/>
    <mergeCell ref="D7:D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topLeftCell="A4" workbookViewId="0">
      <selection activeCell="G26" sqref="G26"/>
    </sheetView>
  </sheetViews>
  <sheetFormatPr baseColWidth="10" defaultRowHeight="15" x14ac:dyDescent="0.25"/>
  <cols>
    <col min="2" max="2" width="31" customWidth="1"/>
    <col min="3" max="3" width="31.140625" bestFit="1" customWidth="1"/>
    <col min="4" max="4" width="20.5703125" customWidth="1"/>
    <col min="5" max="5" width="31.140625" customWidth="1"/>
    <col min="6" max="6" width="22.28515625" bestFit="1" customWidth="1"/>
    <col min="8" max="8" width="16.7109375" bestFit="1" customWidth="1"/>
    <col min="9" max="9" width="21.42578125" bestFit="1" customWidth="1"/>
    <col min="11" max="11" width="16.7109375" bestFit="1" customWidth="1"/>
    <col min="12" max="12" width="23.42578125" bestFit="1" customWidth="1"/>
  </cols>
  <sheetData>
    <row r="1" spans="1:40" x14ac:dyDescent="0.25">
      <c r="C1" s="693"/>
    </row>
    <row r="2" spans="1:40" ht="15.75" thickBot="1" x14ac:dyDescent="0.3">
      <c r="C2" s="694"/>
    </row>
    <row r="4" spans="1:40" x14ac:dyDescent="0.25">
      <c r="B4" s="695" t="s">
        <v>6</v>
      </c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</row>
    <row r="5" spans="1:40" ht="15.75" thickBot="1" x14ac:dyDescent="0.3">
      <c r="B5" s="35" t="s">
        <v>5</v>
      </c>
      <c r="C5" s="696" t="s">
        <v>23</v>
      </c>
      <c r="D5" s="696"/>
      <c r="E5" s="696"/>
      <c r="F5" s="696"/>
      <c r="G5" s="36"/>
      <c r="H5" s="36"/>
      <c r="I5" s="36"/>
      <c r="J5" s="36"/>
      <c r="K5" s="36"/>
      <c r="L5" s="36"/>
      <c r="M5" s="36"/>
      <c r="N5" s="36"/>
    </row>
    <row r="6" spans="1:40" ht="21.75" thickBot="1" x14ac:dyDescent="0.4">
      <c r="A6" s="2"/>
      <c r="B6" s="697" t="s">
        <v>0</v>
      </c>
      <c r="C6" s="693" t="s">
        <v>1</v>
      </c>
      <c r="D6" s="693" t="s">
        <v>420</v>
      </c>
      <c r="E6" s="85" t="s">
        <v>323</v>
      </c>
      <c r="F6" s="699">
        <v>2010</v>
      </c>
      <c r="G6" s="700"/>
      <c r="H6" s="701"/>
      <c r="I6" s="702">
        <v>2011</v>
      </c>
      <c r="J6" s="703"/>
      <c r="K6" s="704"/>
      <c r="L6" s="699">
        <v>2012</v>
      </c>
      <c r="M6" s="700"/>
      <c r="N6" s="701"/>
      <c r="O6" s="682">
        <v>2013</v>
      </c>
      <c r="P6" s="683"/>
      <c r="Q6" s="684"/>
      <c r="R6" s="682">
        <v>2014</v>
      </c>
      <c r="S6" s="683"/>
      <c r="T6" s="684"/>
      <c r="U6" s="19"/>
      <c r="V6" s="181">
        <v>2015</v>
      </c>
      <c r="W6" s="188"/>
      <c r="X6" s="190"/>
      <c r="Y6" s="191">
        <v>2016</v>
      </c>
      <c r="Z6" s="190"/>
      <c r="AA6" s="249"/>
      <c r="AB6" s="268">
        <v>2017</v>
      </c>
      <c r="AC6" s="249"/>
      <c r="AD6" s="251"/>
      <c r="AE6" s="424">
        <v>2018</v>
      </c>
      <c r="AF6" s="251"/>
      <c r="AG6" s="295"/>
      <c r="AH6" s="426">
        <v>2019</v>
      </c>
      <c r="AI6" s="426"/>
      <c r="AJ6" s="2"/>
      <c r="AK6" s="2"/>
      <c r="AL6" s="2"/>
      <c r="AM6" s="270">
        <v>2020</v>
      </c>
      <c r="AN6" s="2"/>
    </row>
    <row r="7" spans="1:40" ht="15.75" thickBot="1" x14ac:dyDescent="0.3">
      <c r="A7" s="2"/>
      <c r="B7" s="698"/>
      <c r="C7" s="694"/>
      <c r="D7" s="694"/>
      <c r="E7" s="86"/>
      <c r="F7" s="37" t="s">
        <v>3</v>
      </c>
      <c r="G7" s="38" t="s">
        <v>2</v>
      </c>
      <c r="H7" s="39" t="s">
        <v>4</v>
      </c>
      <c r="I7" s="40" t="s">
        <v>3</v>
      </c>
      <c r="J7" s="41" t="s">
        <v>2</v>
      </c>
      <c r="K7" s="42" t="s">
        <v>4</v>
      </c>
      <c r="L7" s="37" t="s">
        <v>3</v>
      </c>
      <c r="M7" s="38" t="s">
        <v>2</v>
      </c>
      <c r="N7" s="39" t="s">
        <v>4</v>
      </c>
      <c r="O7" s="70" t="s">
        <v>3</v>
      </c>
      <c r="P7" s="71" t="s">
        <v>2</v>
      </c>
      <c r="Q7" s="74" t="s">
        <v>4</v>
      </c>
      <c r="R7" s="2" t="s">
        <v>537</v>
      </c>
      <c r="S7" s="2" t="s">
        <v>538</v>
      </c>
      <c r="T7" s="2" t="s">
        <v>539</v>
      </c>
      <c r="U7" s="179" t="s">
        <v>3</v>
      </c>
      <c r="V7" s="180" t="s">
        <v>2</v>
      </c>
      <c r="W7" s="189" t="s">
        <v>4</v>
      </c>
      <c r="X7" s="210"/>
      <c r="Y7" s="210"/>
      <c r="Z7" s="210"/>
      <c r="AA7" s="231"/>
      <c r="AB7" s="231"/>
      <c r="AC7" s="231"/>
      <c r="AD7" s="251"/>
      <c r="AE7" s="251"/>
      <c r="AF7" s="251"/>
      <c r="AG7" s="428">
        <v>43518</v>
      </c>
      <c r="AH7" s="429">
        <v>898</v>
      </c>
      <c r="AI7" s="430">
        <v>1557.27</v>
      </c>
      <c r="AJ7" s="2"/>
      <c r="AK7" s="2"/>
      <c r="AL7" s="2"/>
      <c r="AM7" s="2"/>
      <c r="AN7" s="2"/>
    </row>
    <row r="8" spans="1:40" x14ac:dyDescent="0.25">
      <c r="A8" s="2">
        <v>1</v>
      </c>
      <c r="B8" s="421" t="s">
        <v>858</v>
      </c>
      <c r="C8" s="509" t="s">
        <v>24</v>
      </c>
      <c r="D8" s="509"/>
      <c r="E8" s="509" t="s">
        <v>363</v>
      </c>
      <c r="F8" s="510" t="s">
        <v>25</v>
      </c>
      <c r="G8" s="511">
        <v>787115</v>
      </c>
      <c r="H8" s="58">
        <v>1137</v>
      </c>
      <c r="I8" s="26">
        <v>40631</v>
      </c>
      <c r="J8" s="43">
        <v>1173278</v>
      </c>
      <c r="K8" s="63">
        <v>1193</v>
      </c>
      <c r="L8" s="20">
        <v>40954</v>
      </c>
      <c r="M8" s="44">
        <v>1351048</v>
      </c>
      <c r="N8" s="68">
        <v>1195</v>
      </c>
      <c r="O8" s="75">
        <v>41333</v>
      </c>
      <c r="P8" s="72">
        <v>140164</v>
      </c>
      <c r="Q8" s="76">
        <v>1223</v>
      </c>
      <c r="R8" s="78">
        <v>41675</v>
      </c>
      <c r="S8" s="146" t="s">
        <v>552</v>
      </c>
      <c r="T8" s="2">
        <v>1332.68</v>
      </c>
      <c r="U8" s="169">
        <v>42027</v>
      </c>
      <c r="V8" s="170" t="s">
        <v>744</v>
      </c>
      <c r="W8" s="187">
        <v>1395</v>
      </c>
      <c r="X8" s="211">
        <v>42416</v>
      </c>
      <c r="Y8" s="210">
        <v>363</v>
      </c>
      <c r="Z8" s="210">
        <v>1409.94</v>
      </c>
      <c r="AA8" s="232">
        <v>42755</v>
      </c>
      <c r="AB8" s="231">
        <v>513</v>
      </c>
      <c r="AC8" s="231">
        <v>1480.76</v>
      </c>
      <c r="AD8" s="251"/>
      <c r="AE8" s="251"/>
      <c r="AF8" s="251"/>
      <c r="AG8" s="464"/>
      <c r="AH8" s="295"/>
      <c r="AI8" s="295"/>
      <c r="AJ8" s="2"/>
      <c r="AK8" s="2"/>
      <c r="AL8" s="2"/>
      <c r="AM8" s="2"/>
      <c r="AN8" s="2"/>
    </row>
    <row r="9" spans="1:40" x14ac:dyDescent="0.25">
      <c r="A9" s="2">
        <v>2</v>
      </c>
      <c r="B9" s="421" t="s">
        <v>915</v>
      </c>
      <c r="C9" s="512" t="s">
        <v>60</v>
      </c>
      <c r="D9" s="512"/>
      <c r="E9" s="512" t="s">
        <v>365</v>
      </c>
      <c r="F9" s="513" t="s">
        <v>61</v>
      </c>
      <c r="G9" s="511">
        <v>787186</v>
      </c>
      <c r="H9" s="59">
        <v>1182</v>
      </c>
      <c r="I9" s="62" t="s">
        <v>101</v>
      </c>
      <c r="J9" s="48">
        <v>1173212</v>
      </c>
      <c r="K9" s="63">
        <v>1241</v>
      </c>
      <c r="L9" s="21">
        <v>40968</v>
      </c>
      <c r="M9" s="50">
        <v>1351095</v>
      </c>
      <c r="N9" s="24">
        <v>1243</v>
      </c>
      <c r="O9" s="75">
        <v>41334</v>
      </c>
      <c r="P9" s="72">
        <v>140167</v>
      </c>
      <c r="Q9" s="77">
        <v>1300</v>
      </c>
      <c r="R9" s="78">
        <v>41703</v>
      </c>
      <c r="S9" s="146" t="s">
        <v>680</v>
      </c>
      <c r="T9" s="2">
        <v>1421</v>
      </c>
      <c r="U9" s="169">
        <v>42044</v>
      </c>
      <c r="V9" s="170" t="s">
        <v>765</v>
      </c>
      <c r="W9" s="187">
        <v>1492</v>
      </c>
      <c r="X9" s="211">
        <v>42409</v>
      </c>
      <c r="Y9" s="210">
        <v>353</v>
      </c>
      <c r="Z9" s="210">
        <v>1565.96</v>
      </c>
      <c r="AA9" s="232">
        <v>42786</v>
      </c>
      <c r="AB9" s="231">
        <v>559</v>
      </c>
      <c r="AC9" s="231">
        <v>1644.63</v>
      </c>
      <c r="AD9" s="251"/>
      <c r="AE9" s="251"/>
      <c r="AF9" s="251"/>
      <c r="AG9" s="295"/>
      <c r="AH9" s="295"/>
      <c r="AI9" s="295"/>
      <c r="AJ9" s="2"/>
      <c r="AK9" s="2"/>
      <c r="AL9" s="2"/>
      <c r="AM9" s="2"/>
      <c r="AN9" s="2"/>
    </row>
    <row r="10" spans="1:40" x14ac:dyDescent="0.25">
      <c r="A10" s="2">
        <v>3</v>
      </c>
      <c r="B10" s="518" t="s">
        <v>1043</v>
      </c>
      <c r="C10" s="512" t="s">
        <v>24</v>
      </c>
      <c r="D10" s="512"/>
      <c r="E10" s="512" t="s">
        <v>428</v>
      </c>
      <c r="F10" s="513" t="s">
        <v>63</v>
      </c>
      <c r="G10" s="511">
        <v>787189</v>
      </c>
      <c r="H10" s="59">
        <v>1163</v>
      </c>
      <c r="I10" s="62" t="s">
        <v>100</v>
      </c>
      <c r="J10" s="48">
        <v>1173209</v>
      </c>
      <c r="K10" s="63">
        <v>1163</v>
      </c>
      <c r="L10" s="21">
        <v>40960</v>
      </c>
      <c r="M10" s="50">
        <v>1351064</v>
      </c>
      <c r="N10" s="24">
        <v>1165</v>
      </c>
      <c r="O10" s="75">
        <v>41452</v>
      </c>
      <c r="P10" s="72">
        <v>140252</v>
      </c>
      <c r="Q10" s="77">
        <v>1223</v>
      </c>
      <c r="R10" s="78">
        <v>41807</v>
      </c>
      <c r="S10" s="146" t="s">
        <v>645</v>
      </c>
      <c r="T10" s="2">
        <v>1332</v>
      </c>
      <c r="U10" s="169">
        <v>42143</v>
      </c>
      <c r="V10" s="166">
        <v>264</v>
      </c>
      <c r="W10" s="187">
        <v>1379.66</v>
      </c>
      <c r="X10" s="211">
        <v>42418</v>
      </c>
      <c r="Y10" s="210">
        <v>361</v>
      </c>
      <c r="Z10" s="210">
        <v>1467</v>
      </c>
      <c r="AA10" s="232">
        <v>42755</v>
      </c>
      <c r="AB10" s="231">
        <v>511</v>
      </c>
      <c r="AC10" s="231">
        <v>1540.61</v>
      </c>
      <c r="AD10" s="251"/>
      <c r="AE10" s="251"/>
      <c r="AF10" s="251"/>
      <c r="AG10" s="464">
        <v>43508</v>
      </c>
      <c r="AH10" s="295">
        <v>878</v>
      </c>
      <c r="AI10" s="465">
        <v>1620.43</v>
      </c>
      <c r="AJ10" s="2"/>
      <c r="AK10" s="2"/>
      <c r="AL10" s="2"/>
      <c r="AM10" s="2"/>
      <c r="AN10" s="2"/>
    </row>
    <row r="11" spans="1:40" x14ac:dyDescent="0.25">
      <c r="A11" s="2">
        <v>4</v>
      </c>
      <c r="B11" s="518" t="s">
        <v>846</v>
      </c>
      <c r="C11" s="512" t="s">
        <v>66</v>
      </c>
      <c r="D11" s="512"/>
      <c r="E11" s="512" t="s">
        <v>364</v>
      </c>
      <c r="F11" s="513"/>
      <c r="G11" s="511"/>
      <c r="H11" s="59"/>
      <c r="I11" s="62"/>
      <c r="J11" s="48"/>
      <c r="K11" s="63"/>
      <c r="L11" s="21">
        <v>40990</v>
      </c>
      <c r="M11" s="50">
        <v>1351118</v>
      </c>
      <c r="N11" s="24">
        <v>1195</v>
      </c>
      <c r="O11" s="75">
        <v>41337</v>
      </c>
      <c r="P11" s="72">
        <v>140174</v>
      </c>
      <c r="Q11" s="77">
        <v>1223</v>
      </c>
      <c r="R11" s="78">
        <v>41709</v>
      </c>
      <c r="S11" s="146" t="s">
        <v>574</v>
      </c>
      <c r="T11" s="2">
        <v>1332</v>
      </c>
      <c r="U11" s="169">
        <v>42082</v>
      </c>
      <c r="V11" s="170" t="s">
        <v>800</v>
      </c>
      <c r="W11" s="187">
        <v>1398.66</v>
      </c>
      <c r="X11" s="211">
        <v>42466</v>
      </c>
      <c r="Y11" s="210">
        <v>403</v>
      </c>
      <c r="Z11" s="212">
        <v>1524.9</v>
      </c>
      <c r="AA11" s="232">
        <v>42758</v>
      </c>
      <c r="AB11" s="231">
        <v>520</v>
      </c>
      <c r="AC11" s="231">
        <v>1541.72</v>
      </c>
      <c r="AD11" s="251"/>
      <c r="AE11" s="251"/>
      <c r="AF11" s="251"/>
      <c r="AG11" s="298">
        <v>43544</v>
      </c>
      <c r="AH11" s="295">
        <v>800</v>
      </c>
      <c r="AI11" s="465">
        <v>1621.22</v>
      </c>
      <c r="AJ11" s="2"/>
      <c r="AK11" s="2"/>
      <c r="AL11" s="2"/>
      <c r="AM11" s="2"/>
      <c r="AN11" s="2"/>
    </row>
    <row r="12" spans="1:40" x14ac:dyDescent="0.25">
      <c r="A12" s="2">
        <v>5</v>
      </c>
      <c r="B12" s="518" t="s">
        <v>846</v>
      </c>
      <c r="C12" s="512" t="s">
        <v>138</v>
      </c>
      <c r="D12" s="512"/>
      <c r="E12" s="512" t="s">
        <v>364</v>
      </c>
      <c r="F12" s="513" t="s">
        <v>67</v>
      </c>
      <c r="G12" s="514">
        <v>787199</v>
      </c>
      <c r="H12" s="59">
        <v>1137</v>
      </c>
      <c r="I12" s="62" t="s">
        <v>104</v>
      </c>
      <c r="J12" s="48">
        <v>1173195</v>
      </c>
      <c r="K12" s="63">
        <v>1193</v>
      </c>
      <c r="L12" s="21">
        <v>40954</v>
      </c>
      <c r="M12" s="50">
        <v>1351054</v>
      </c>
      <c r="N12" s="24">
        <v>193</v>
      </c>
      <c r="O12" s="75">
        <v>41333</v>
      </c>
      <c r="P12" s="72">
        <v>140165</v>
      </c>
      <c r="Q12" s="77">
        <v>185</v>
      </c>
      <c r="R12" s="78">
        <v>41681</v>
      </c>
      <c r="S12" s="146" t="s">
        <v>681</v>
      </c>
      <c r="T12" s="2">
        <v>192</v>
      </c>
      <c r="U12" s="169">
        <v>42039</v>
      </c>
      <c r="V12" s="170" t="s">
        <v>758</v>
      </c>
      <c r="W12" s="187">
        <v>195</v>
      </c>
      <c r="X12" s="211">
        <v>42466</v>
      </c>
      <c r="Y12" s="210">
        <v>403</v>
      </c>
      <c r="Z12" s="210"/>
      <c r="AA12" s="232">
        <v>42758</v>
      </c>
      <c r="AB12" s="231">
        <v>521</v>
      </c>
      <c r="AC12" s="231">
        <v>330.21</v>
      </c>
      <c r="AD12" s="251"/>
      <c r="AE12" s="251"/>
      <c r="AF12" s="251"/>
      <c r="AG12" s="298">
        <v>43544</v>
      </c>
      <c r="AH12" s="295">
        <v>799</v>
      </c>
      <c r="AI12" s="295">
        <v>402.06</v>
      </c>
      <c r="AJ12" s="2"/>
      <c r="AK12" s="2"/>
      <c r="AL12" s="2"/>
      <c r="AM12" s="2"/>
      <c r="AN12" s="2"/>
    </row>
    <row r="13" spans="1:40" s="279" customFormat="1" x14ac:dyDescent="0.25">
      <c r="A13" s="285" t="s">
        <v>108</v>
      </c>
      <c r="B13" s="519" t="s">
        <v>296</v>
      </c>
      <c r="C13" s="515" t="s">
        <v>24</v>
      </c>
      <c r="D13" s="515"/>
      <c r="E13" s="515" t="s">
        <v>341</v>
      </c>
      <c r="F13" s="516" t="s">
        <v>72</v>
      </c>
      <c r="G13" s="515">
        <v>787220</v>
      </c>
      <c r="H13" s="281">
        <v>1137</v>
      </c>
      <c r="I13" s="282">
        <v>40606</v>
      </c>
      <c r="J13" s="280">
        <v>1173236</v>
      </c>
      <c r="K13" s="281">
        <v>1193</v>
      </c>
      <c r="L13" s="282">
        <v>40989</v>
      </c>
      <c r="M13" s="280">
        <v>1351115</v>
      </c>
      <c r="N13" s="283">
        <v>1195</v>
      </c>
      <c r="O13" s="284">
        <v>41323</v>
      </c>
      <c r="P13" s="285">
        <v>140131</v>
      </c>
      <c r="Q13" s="286">
        <v>1223</v>
      </c>
      <c r="R13" s="284">
        <v>41687</v>
      </c>
      <c r="S13" s="287" t="s">
        <v>682</v>
      </c>
      <c r="T13" s="285">
        <v>1332</v>
      </c>
      <c r="U13" s="284">
        <v>42030</v>
      </c>
      <c r="V13" s="288" t="s">
        <v>815</v>
      </c>
      <c r="W13" s="289">
        <v>1395</v>
      </c>
      <c r="X13" s="285"/>
      <c r="Y13" s="285"/>
      <c r="Z13" s="285"/>
      <c r="AA13" s="285"/>
      <c r="AB13" s="285"/>
      <c r="AC13" s="285"/>
      <c r="AD13" s="425"/>
      <c r="AE13" s="425"/>
      <c r="AF13" s="425"/>
      <c r="AG13" s="427"/>
      <c r="AH13" s="427"/>
      <c r="AI13" s="427"/>
      <c r="AJ13" s="285"/>
      <c r="AK13" s="285"/>
      <c r="AL13" s="285"/>
      <c r="AM13" s="285"/>
      <c r="AN13" s="285"/>
    </row>
    <row r="14" spans="1:40" x14ac:dyDescent="0.25">
      <c r="A14" s="2">
        <v>7</v>
      </c>
      <c r="B14" s="518" t="s">
        <v>151</v>
      </c>
      <c r="C14" s="512" t="s">
        <v>84</v>
      </c>
      <c r="D14" s="512"/>
      <c r="E14" s="512" t="s">
        <v>327</v>
      </c>
      <c r="F14" s="517"/>
      <c r="G14" s="514"/>
      <c r="H14" s="46"/>
      <c r="I14" s="62"/>
      <c r="J14" s="48"/>
      <c r="K14" s="63"/>
      <c r="L14" s="45"/>
      <c r="M14" s="50"/>
      <c r="N14" s="46"/>
      <c r="O14" s="75">
        <v>41407</v>
      </c>
      <c r="P14" s="72">
        <v>140227</v>
      </c>
      <c r="Q14" s="77">
        <v>185</v>
      </c>
      <c r="R14" s="78">
        <v>41666</v>
      </c>
      <c r="S14" s="146" t="s">
        <v>541</v>
      </c>
      <c r="T14" s="2">
        <v>192</v>
      </c>
      <c r="U14" s="169">
        <v>42030</v>
      </c>
      <c r="V14" s="170" t="s">
        <v>747</v>
      </c>
      <c r="W14" s="187">
        <v>195</v>
      </c>
      <c r="X14" s="210"/>
      <c r="Y14" s="210"/>
      <c r="Z14" s="210"/>
      <c r="AA14" s="231"/>
      <c r="AB14" s="231"/>
      <c r="AC14" s="231"/>
      <c r="AD14" s="251"/>
      <c r="AE14" s="251"/>
      <c r="AF14" s="251"/>
      <c r="AG14" s="295"/>
      <c r="AH14" s="295"/>
      <c r="AI14" s="295"/>
      <c r="AJ14" s="2"/>
      <c r="AK14" s="2"/>
      <c r="AL14" s="2"/>
      <c r="AM14" s="2"/>
      <c r="AN14" s="2"/>
    </row>
    <row r="15" spans="1:40" x14ac:dyDescent="0.25">
      <c r="A15" s="2">
        <v>8</v>
      </c>
      <c r="B15" s="518" t="s">
        <v>461</v>
      </c>
      <c r="C15" s="512" t="s">
        <v>24</v>
      </c>
      <c r="D15" s="512" t="s">
        <v>1033</v>
      </c>
      <c r="E15" s="512" t="s">
        <v>1032</v>
      </c>
      <c r="F15" s="517"/>
      <c r="G15" s="514"/>
      <c r="H15" s="46"/>
      <c r="I15" s="62"/>
      <c r="J15" s="48"/>
      <c r="K15" s="63"/>
      <c r="L15" s="45"/>
      <c r="M15" s="50"/>
      <c r="N15" s="46"/>
      <c r="O15" s="75">
        <v>41523</v>
      </c>
      <c r="P15" s="72">
        <v>140267</v>
      </c>
      <c r="Q15" s="77">
        <v>1807</v>
      </c>
      <c r="R15" s="78">
        <v>41800</v>
      </c>
      <c r="S15" s="146" t="s">
        <v>641</v>
      </c>
      <c r="T15" s="2">
        <v>2500</v>
      </c>
      <c r="U15" s="169">
        <v>42118</v>
      </c>
      <c r="V15" s="166" t="s">
        <v>810</v>
      </c>
      <c r="W15" s="187">
        <v>2625.34</v>
      </c>
      <c r="X15" s="211">
        <v>42471</v>
      </c>
      <c r="Y15" s="210">
        <v>405</v>
      </c>
      <c r="Z15" s="212">
        <v>2755.7</v>
      </c>
      <c r="AA15" s="231"/>
      <c r="AB15" s="231"/>
      <c r="AC15" s="231"/>
      <c r="AD15" s="251"/>
      <c r="AE15" s="251"/>
      <c r="AF15" s="251"/>
      <c r="AG15" s="295"/>
      <c r="AH15" s="295"/>
      <c r="AI15" s="295"/>
      <c r="AJ15" s="2"/>
      <c r="AK15" s="2"/>
      <c r="AL15" s="2"/>
      <c r="AM15" s="2"/>
      <c r="AN15" s="2"/>
    </row>
    <row r="16" spans="1:40" x14ac:dyDescent="0.25">
      <c r="A16" s="2">
        <v>9</v>
      </c>
      <c r="B16" s="518" t="s">
        <v>461</v>
      </c>
      <c r="C16" s="512" t="s">
        <v>24</v>
      </c>
      <c r="D16" s="512" t="s">
        <v>1034</v>
      </c>
      <c r="E16" s="512" t="s">
        <v>1214</v>
      </c>
      <c r="F16" s="517"/>
      <c r="G16" s="514"/>
      <c r="H16" s="46"/>
      <c r="I16" s="62"/>
      <c r="J16" s="48"/>
      <c r="K16" s="63"/>
      <c r="L16" s="45"/>
      <c r="M16" s="50"/>
      <c r="N16" s="46"/>
      <c r="O16" s="75">
        <v>41523</v>
      </c>
      <c r="P16" s="72">
        <v>140268</v>
      </c>
      <c r="Q16" s="77">
        <v>1807</v>
      </c>
      <c r="R16" s="78">
        <v>41800</v>
      </c>
      <c r="S16" s="146" t="s">
        <v>642</v>
      </c>
      <c r="T16" s="2">
        <v>2500</v>
      </c>
      <c r="U16" s="169">
        <v>42118</v>
      </c>
      <c r="V16" s="170" t="s">
        <v>811</v>
      </c>
      <c r="W16" s="187">
        <v>2625.34</v>
      </c>
      <c r="X16" s="211">
        <v>42471</v>
      </c>
      <c r="Y16" s="210">
        <v>405</v>
      </c>
      <c r="Z16" s="212">
        <v>2755.7</v>
      </c>
      <c r="AA16" s="231"/>
      <c r="AB16" s="231"/>
      <c r="AC16" s="231"/>
      <c r="AD16" s="251"/>
      <c r="AE16" s="251"/>
      <c r="AF16" s="251"/>
      <c r="AG16" s="295"/>
      <c r="AH16" s="295"/>
      <c r="AI16" s="295"/>
      <c r="AJ16" s="2"/>
      <c r="AK16" s="2"/>
      <c r="AL16" s="2"/>
      <c r="AM16" s="2"/>
      <c r="AN16" s="2"/>
    </row>
    <row r="17" spans="1:40" x14ac:dyDescent="0.25">
      <c r="A17" s="2">
        <v>10</v>
      </c>
      <c r="B17" s="518"/>
      <c r="C17" s="512"/>
      <c r="D17" s="512"/>
      <c r="E17" s="512"/>
      <c r="F17" s="517"/>
      <c r="G17" s="514"/>
      <c r="H17" s="46"/>
      <c r="I17" s="62"/>
      <c r="J17" s="48"/>
      <c r="K17" s="63"/>
      <c r="L17" s="45"/>
      <c r="M17" s="50"/>
      <c r="N17" s="117">
        <f>SUM(N8:N14)</f>
        <v>6186</v>
      </c>
      <c r="O17" s="72"/>
      <c r="P17" s="72"/>
      <c r="Q17" s="79">
        <f>SUM(Q8:Q16)</f>
        <v>10176</v>
      </c>
      <c r="X17" s="210"/>
      <c r="Y17" s="210"/>
      <c r="Z17" s="210"/>
      <c r="AA17" s="231"/>
      <c r="AB17" s="231"/>
      <c r="AC17" s="231"/>
      <c r="AD17" s="251"/>
      <c r="AE17" s="251"/>
      <c r="AF17" s="251"/>
      <c r="AG17" s="295"/>
      <c r="AH17" s="295"/>
      <c r="AI17" s="295"/>
      <c r="AJ17" s="2"/>
      <c r="AK17" s="2"/>
      <c r="AL17" s="2"/>
      <c r="AM17" s="2"/>
      <c r="AN17" s="2"/>
    </row>
    <row r="18" spans="1:40" x14ac:dyDescent="0.25">
      <c r="A18" s="2"/>
      <c r="B18" s="518" t="s">
        <v>823</v>
      </c>
      <c r="C18" s="512" t="s">
        <v>12</v>
      </c>
      <c r="D18" s="512"/>
      <c r="E18" s="512" t="s">
        <v>824</v>
      </c>
      <c r="F18" s="517"/>
      <c r="G18" s="514"/>
      <c r="H18" s="46"/>
      <c r="I18" s="62"/>
      <c r="J18" s="48"/>
      <c r="K18" s="63"/>
      <c r="L18" s="45"/>
      <c r="M18" s="50"/>
      <c r="N18" s="46"/>
      <c r="O18" s="72"/>
      <c r="P18" s="72"/>
      <c r="Q18" s="72"/>
      <c r="U18" s="174">
        <v>42119</v>
      </c>
      <c r="V18">
        <v>283</v>
      </c>
      <c r="W18" s="177">
        <v>354.66</v>
      </c>
      <c r="X18" s="210"/>
      <c r="Y18" s="210"/>
      <c r="Z18" s="210"/>
      <c r="AA18" s="231"/>
      <c r="AB18" s="231"/>
      <c r="AC18" s="231"/>
      <c r="AD18" s="251"/>
      <c r="AE18" s="251"/>
      <c r="AF18" s="251"/>
      <c r="AG18" s="295"/>
      <c r="AH18" s="295"/>
      <c r="AI18" s="295"/>
      <c r="AJ18" s="2"/>
      <c r="AK18" s="2"/>
      <c r="AL18" s="2"/>
      <c r="AM18" s="2"/>
      <c r="AN18" s="2"/>
    </row>
    <row r="19" spans="1:40" x14ac:dyDescent="0.25">
      <c r="A19" s="2">
        <v>12</v>
      </c>
      <c r="B19" s="518" t="s">
        <v>1076</v>
      </c>
      <c r="C19" s="512" t="s">
        <v>1077</v>
      </c>
      <c r="D19" s="512"/>
      <c r="E19" s="512"/>
      <c r="F19" s="517"/>
      <c r="G19" s="514"/>
      <c r="H19" s="46"/>
      <c r="I19" s="62"/>
      <c r="J19" s="48"/>
      <c r="K19" s="63"/>
      <c r="L19" s="45"/>
      <c r="M19" s="50"/>
      <c r="N19" s="46"/>
      <c r="O19" s="72"/>
      <c r="P19" s="72"/>
      <c r="Q19" s="72"/>
      <c r="X19" s="210"/>
      <c r="Y19" s="210"/>
      <c r="Z19" s="210"/>
      <c r="AA19" s="231"/>
      <c r="AB19" s="231"/>
      <c r="AC19" s="231"/>
      <c r="AD19" s="251"/>
      <c r="AE19" s="251"/>
      <c r="AF19" s="251"/>
      <c r="AG19" s="295"/>
      <c r="AH19" s="295"/>
      <c r="AI19" s="295"/>
      <c r="AJ19" s="2"/>
      <c r="AK19" s="2"/>
      <c r="AL19" s="78">
        <v>43858</v>
      </c>
      <c r="AM19" s="2" t="s">
        <v>1125</v>
      </c>
      <c r="AN19" s="2">
        <v>68.430000000000007</v>
      </c>
    </row>
    <row r="20" spans="1:40" x14ac:dyDescent="0.25">
      <c r="A20" s="2"/>
      <c r="B20" s="520"/>
      <c r="C20" s="34"/>
      <c r="D20" s="34"/>
      <c r="E20" s="34"/>
      <c r="F20" s="45"/>
      <c r="G20" s="50"/>
      <c r="H20" s="46"/>
      <c r="I20" s="62"/>
      <c r="J20" s="48"/>
      <c r="K20" s="63"/>
      <c r="L20" s="45"/>
      <c r="M20" s="50"/>
      <c r="N20" s="46"/>
      <c r="O20" s="72"/>
      <c r="P20" s="72"/>
      <c r="Q20" s="72"/>
      <c r="X20" s="210"/>
      <c r="Y20" s="210"/>
      <c r="Z20" s="210"/>
      <c r="AA20" s="231"/>
      <c r="AB20" s="231"/>
      <c r="AC20" s="231"/>
      <c r="AD20" s="251"/>
      <c r="AE20" s="251"/>
      <c r="AF20" s="251"/>
      <c r="AG20" s="295"/>
      <c r="AH20" s="295"/>
      <c r="AI20" s="295"/>
      <c r="AJ20" s="2"/>
      <c r="AK20" s="2"/>
      <c r="AL20" s="2"/>
      <c r="AM20" s="2"/>
      <c r="AN20" s="2"/>
    </row>
    <row r="21" spans="1:40" x14ac:dyDescent="0.25">
      <c r="A21" s="2"/>
      <c r="B21" s="520"/>
      <c r="C21" s="34"/>
      <c r="D21" s="34"/>
      <c r="E21" s="34"/>
      <c r="F21" s="45"/>
      <c r="G21" s="50"/>
      <c r="H21" s="46"/>
      <c r="I21" s="62"/>
      <c r="J21" s="48"/>
      <c r="K21" s="63"/>
      <c r="L21" s="45"/>
      <c r="M21" s="50"/>
      <c r="N21" s="46"/>
      <c r="O21" s="72"/>
      <c r="P21" s="72"/>
      <c r="Q21" s="72"/>
      <c r="X21" s="210"/>
      <c r="Y21" s="210"/>
      <c r="Z21" s="210"/>
      <c r="AA21" s="231"/>
      <c r="AB21" s="231"/>
      <c r="AC21" s="231"/>
      <c r="AD21" s="251"/>
      <c r="AE21" s="251"/>
      <c r="AF21" s="251"/>
      <c r="AG21" s="295"/>
      <c r="AH21" s="295"/>
      <c r="AI21" s="295"/>
      <c r="AJ21" s="2"/>
      <c r="AK21" s="2"/>
      <c r="AL21" s="2"/>
      <c r="AM21" s="2"/>
      <c r="AN21" s="2"/>
    </row>
    <row r="22" spans="1:40" x14ac:dyDescent="0.25">
      <c r="A22" s="2"/>
      <c r="B22" s="520"/>
      <c r="C22" s="34"/>
      <c r="D22" s="34"/>
      <c r="E22" s="34"/>
      <c r="F22" s="45"/>
      <c r="G22" s="50"/>
      <c r="H22" s="46"/>
      <c r="I22" s="62"/>
      <c r="J22" s="48"/>
      <c r="K22" s="63"/>
      <c r="L22" s="45"/>
      <c r="M22" s="50"/>
      <c r="N22" s="46"/>
      <c r="O22" s="72"/>
      <c r="P22" s="72"/>
      <c r="Q22" s="72"/>
      <c r="X22" s="210"/>
      <c r="Y22" s="210"/>
      <c r="Z22" s="210"/>
      <c r="AA22" s="231"/>
      <c r="AB22" s="231"/>
      <c r="AC22" s="231"/>
      <c r="AD22" s="251"/>
      <c r="AE22" s="251"/>
      <c r="AF22" s="251"/>
      <c r="AG22" s="295"/>
      <c r="AH22" s="295"/>
      <c r="AI22" s="295"/>
      <c r="AJ22" s="2"/>
      <c r="AK22" s="2"/>
      <c r="AL22" s="2"/>
      <c r="AM22" s="2"/>
      <c r="AN22" s="2"/>
    </row>
    <row r="23" spans="1:40" x14ac:dyDescent="0.25">
      <c r="A23" s="2"/>
      <c r="B23" s="520"/>
      <c r="C23" s="34"/>
      <c r="D23" s="34"/>
      <c r="E23" s="34"/>
      <c r="F23" s="45"/>
      <c r="G23" s="50"/>
      <c r="H23" s="46"/>
      <c r="I23" s="62"/>
      <c r="J23" s="48"/>
      <c r="K23" s="63"/>
      <c r="L23" s="45"/>
      <c r="M23" s="50"/>
      <c r="N23" s="46"/>
      <c r="O23" s="72"/>
      <c r="P23" s="72"/>
      <c r="Q23" s="72"/>
      <c r="X23" s="210"/>
      <c r="Y23" s="210"/>
      <c r="Z23" s="210"/>
      <c r="AA23" s="231"/>
      <c r="AB23" s="231"/>
      <c r="AC23" s="231"/>
      <c r="AD23" s="251"/>
      <c r="AE23" s="251"/>
      <c r="AF23" s="251"/>
      <c r="AG23" s="295"/>
      <c r="AH23" s="295"/>
      <c r="AI23" s="295"/>
      <c r="AJ23" s="2"/>
      <c r="AK23" s="2"/>
      <c r="AL23" s="2"/>
      <c r="AM23" s="2"/>
      <c r="AN23" s="2"/>
    </row>
    <row r="24" spans="1:40" x14ac:dyDescent="0.25">
      <c r="A24" s="2"/>
      <c r="B24" s="520"/>
      <c r="C24" s="34"/>
      <c r="D24" s="34"/>
      <c r="E24" s="34"/>
      <c r="F24" s="45"/>
      <c r="G24" s="50"/>
      <c r="H24" s="46"/>
      <c r="I24" s="62"/>
      <c r="J24" s="48"/>
      <c r="K24" s="63"/>
      <c r="L24" s="45"/>
      <c r="M24" s="50"/>
      <c r="N24" s="46"/>
      <c r="O24" s="72"/>
      <c r="P24" s="72"/>
      <c r="Q24" s="72"/>
      <c r="X24" s="210"/>
      <c r="Y24" s="210"/>
      <c r="Z24" s="210"/>
      <c r="AA24" s="231"/>
      <c r="AB24" s="231"/>
      <c r="AC24" s="231"/>
      <c r="AD24" s="251"/>
      <c r="AE24" s="251"/>
      <c r="AF24" s="251"/>
      <c r="AG24" s="295"/>
      <c r="AH24" s="295"/>
      <c r="AI24" s="295"/>
      <c r="AJ24" s="2"/>
      <c r="AK24" s="2"/>
      <c r="AL24" s="2"/>
      <c r="AM24" s="2"/>
      <c r="AN24" s="2"/>
    </row>
    <row r="25" spans="1:40" x14ac:dyDescent="0.25">
      <c r="A25" s="2"/>
      <c r="B25" s="520"/>
      <c r="C25" s="34"/>
      <c r="D25" s="34"/>
      <c r="E25" s="34"/>
      <c r="F25" s="45"/>
      <c r="G25" s="50"/>
      <c r="H25" s="46"/>
      <c r="I25" s="62"/>
      <c r="J25" s="48"/>
      <c r="K25" s="63"/>
      <c r="L25" s="45"/>
      <c r="M25" s="50"/>
      <c r="N25" s="46"/>
      <c r="O25" s="72"/>
      <c r="P25" s="72"/>
      <c r="Q25" s="72"/>
      <c r="X25" s="210"/>
      <c r="Y25" s="210"/>
      <c r="Z25" s="210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x14ac:dyDescent="0.25">
      <c r="A26" s="2"/>
      <c r="B26" s="520"/>
      <c r="C26" s="34"/>
      <c r="D26" s="34"/>
      <c r="E26" s="34"/>
      <c r="F26" s="45"/>
      <c r="G26" s="50"/>
      <c r="H26" s="46"/>
      <c r="I26" s="62"/>
      <c r="J26" s="48"/>
      <c r="K26" s="63"/>
      <c r="L26" s="45"/>
      <c r="M26" s="50"/>
      <c r="N26" s="46"/>
      <c r="O26" s="72"/>
      <c r="P26" s="72"/>
      <c r="Q26" s="72"/>
    </row>
    <row r="27" spans="1:40" x14ac:dyDescent="0.25">
      <c r="A27" s="2"/>
      <c r="B27" s="520"/>
      <c r="C27" s="34"/>
      <c r="D27" s="34"/>
      <c r="E27" s="34"/>
      <c r="F27" s="45"/>
      <c r="G27" s="50"/>
      <c r="H27" s="46"/>
      <c r="I27" s="62"/>
      <c r="J27" s="48"/>
      <c r="K27" s="63"/>
      <c r="L27" s="45"/>
      <c r="M27" s="50"/>
      <c r="N27" s="46"/>
    </row>
    <row r="28" spans="1:40" x14ac:dyDescent="0.25">
      <c r="A28" s="2"/>
      <c r="B28" s="520"/>
      <c r="C28" s="34"/>
      <c r="D28" s="34"/>
      <c r="E28" s="34"/>
      <c r="F28" s="45"/>
      <c r="G28" s="50"/>
      <c r="H28" s="46"/>
      <c r="I28" s="62"/>
      <c r="J28" s="48"/>
      <c r="K28" s="63"/>
      <c r="L28" s="45"/>
      <c r="M28" s="50"/>
      <c r="N28" s="46"/>
    </row>
    <row r="29" spans="1:40" x14ac:dyDescent="0.25">
      <c r="A29" s="2"/>
      <c r="B29" s="520"/>
      <c r="C29" s="34"/>
      <c r="D29" s="34"/>
      <c r="E29" s="34"/>
      <c r="F29" s="45"/>
      <c r="G29" s="50"/>
      <c r="H29" s="46"/>
      <c r="I29" s="62"/>
      <c r="J29" s="48"/>
      <c r="K29" s="63"/>
      <c r="L29" s="45"/>
      <c r="M29" s="50"/>
      <c r="N29" s="46"/>
    </row>
    <row r="30" spans="1:40" x14ac:dyDescent="0.25">
      <c r="A30" s="2"/>
      <c r="B30" s="520"/>
      <c r="C30" s="34"/>
      <c r="D30" s="34"/>
      <c r="E30" s="34"/>
      <c r="F30" s="45"/>
      <c r="G30" s="50"/>
      <c r="H30" s="46"/>
      <c r="I30" s="62"/>
      <c r="J30" s="48"/>
      <c r="K30" s="63"/>
      <c r="L30" s="45"/>
      <c r="M30" s="50"/>
      <c r="N30" s="46"/>
    </row>
    <row r="31" spans="1:40" x14ac:dyDescent="0.25">
      <c r="A31" s="2"/>
      <c r="B31" s="520"/>
      <c r="C31" s="34"/>
      <c r="D31" s="34"/>
      <c r="E31" s="34"/>
      <c r="F31" s="45"/>
      <c r="G31" s="50"/>
      <c r="H31" s="46"/>
      <c r="I31" s="62"/>
      <c r="J31" s="48"/>
      <c r="K31" s="63"/>
      <c r="L31" s="45"/>
      <c r="M31" s="50"/>
      <c r="N31" s="46"/>
    </row>
    <row r="32" spans="1:40" x14ac:dyDescent="0.25">
      <c r="A32" s="2"/>
      <c r="B32" s="520"/>
      <c r="C32" s="34"/>
      <c r="D32" s="34"/>
      <c r="E32" s="34"/>
      <c r="F32" s="45"/>
      <c r="G32" s="50"/>
      <c r="H32" s="46"/>
      <c r="I32" s="62"/>
      <c r="J32" s="48"/>
      <c r="K32" s="63"/>
      <c r="L32" s="45"/>
      <c r="M32" s="50"/>
      <c r="N32" s="46"/>
    </row>
    <row r="33" spans="1:14" x14ac:dyDescent="0.25">
      <c r="A33" s="2"/>
      <c r="B33" s="520"/>
      <c r="C33" s="34"/>
      <c r="D33" s="34"/>
      <c r="E33" s="34"/>
      <c r="F33" s="45"/>
      <c r="G33" s="50"/>
      <c r="H33" s="46"/>
      <c r="I33" s="62"/>
      <c r="J33" s="48"/>
      <c r="K33" s="63"/>
      <c r="L33" s="45"/>
      <c r="M33" s="50"/>
      <c r="N33" s="46"/>
    </row>
    <row r="34" spans="1:14" x14ac:dyDescent="0.25">
      <c r="A34" s="2"/>
      <c r="B34" s="520"/>
      <c r="C34" s="34"/>
      <c r="D34" s="34"/>
      <c r="E34" s="34"/>
      <c r="F34" s="45"/>
      <c r="G34" s="50"/>
      <c r="H34" s="46"/>
      <c r="I34" s="62"/>
      <c r="J34" s="48"/>
      <c r="K34" s="63"/>
      <c r="L34" s="45"/>
      <c r="M34" s="50"/>
      <c r="N34" s="46"/>
    </row>
    <row r="35" spans="1:14" x14ac:dyDescent="0.25">
      <c r="A35" s="2"/>
      <c r="B35" s="520"/>
      <c r="C35" s="34"/>
      <c r="D35" s="34"/>
      <c r="E35" s="34"/>
      <c r="F35" s="45"/>
      <c r="G35" s="50"/>
      <c r="H35" s="46"/>
      <c r="I35" s="62"/>
      <c r="J35" s="48"/>
      <c r="K35" s="63"/>
      <c r="L35" s="45"/>
      <c r="M35" s="50"/>
      <c r="N35" s="46"/>
    </row>
    <row r="36" spans="1:14" x14ac:dyDescent="0.25">
      <c r="A36" s="2"/>
      <c r="B36" s="520"/>
      <c r="C36" s="34"/>
      <c r="D36" s="34"/>
      <c r="E36" s="34"/>
      <c r="F36" s="45"/>
      <c r="G36" s="50"/>
      <c r="H36" s="46"/>
      <c r="I36" s="62"/>
      <c r="J36" s="48"/>
      <c r="K36" s="63"/>
      <c r="L36" s="45"/>
      <c r="M36" s="50"/>
      <c r="N36" s="46"/>
    </row>
    <row r="37" spans="1:14" x14ac:dyDescent="0.25">
      <c r="A37" s="2"/>
      <c r="B37" s="520"/>
      <c r="C37" s="34"/>
      <c r="D37" s="34"/>
      <c r="E37" s="34"/>
      <c r="F37" s="45"/>
      <c r="G37" s="50"/>
      <c r="H37" s="46"/>
      <c r="I37" s="62"/>
      <c r="J37" s="48"/>
      <c r="K37" s="63"/>
      <c r="L37" s="45"/>
      <c r="M37" s="50"/>
      <c r="N37" s="46"/>
    </row>
    <row r="38" spans="1:14" x14ac:dyDescent="0.25">
      <c r="A38" s="2"/>
      <c r="B38" s="520"/>
      <c r="C38" s="34"/>
      <c r="D38" s="34"/>
      <c r="E38" s="34"/>
      <c r="F38" s="45"/>
      <c r="G38" s="50"/>
      <c r="H38" s="46"/>
      <c r="I38" s="62"/>
      <c r="J38" s="48"/>
      <c r="K38" s="63"/>
      <c r="L38" s="45"/>
      <c r="M38" s="50"/>
      <c r="N38" s="46"/>
    </row>
    <row r="39" spans="1:14" x14ac:dyDescent="0.25">
      <c r="A39" s="2"/>
      <c r="B39" s="520"/>
      <c r="C39" s="34"/>
      <c r="D39" s="34"/>
      <c r="E39" s="34"/>
      <c r="F39" s="45"/>
      <c r="G39" s="50"/>
      <c r="H39" s="46"/>
      <c r="I39" s="62"/>
      <c r="J39" s="48"/>
      <c r="K39" s="63"/>
      <c r="L39" s="45"/>
      <c r="M39" s="50"/>
      <c r="N39" s="46"/>
    </row>
    <row r="40" spans="1:14" x14ac:dyDescent="0.25">
      <c r="A40" s="2"/>
      <c r="B40" s="520"/>
      <c r="C40" s="34"/>
      <c r="D40" s="34"/>
      <c r="E40" s="34"/>
      <c r="F40" s="45"/>
      <c r="G40" s="50"/>
      <c r="H40" s="46"/>
      <c r="I40" s="47"/>
      <c r="J40" s="48"/>
      <c r="K40" s="63"/>
      <c r="L40" s="45"/>
      <c r="M40" s="50"/>
      <c r="N40" s="46"/>
    </row>
    <row r="41" spans="1:14" x14ac:dyDescent="0.25">
      <c r="A41" s="2"/>
      <c r="B41" s="520"/>
      <c r="C41" s="34"/>
      <c r="D41" s="34"/>
      <c r="E41" s="34"/>
      <c r="F41" s="45"/>
      <c r="G41" s="50"/>
      <c r="H41" s="46"/>
      <c r="I41" s="47"/>
      <c r="J41" s="48"/>
      <c r="K41" s="63"/>
      <c r="L41" s="45"/>
      <c r="M41" s="50"/>
      <c r="N41" s="46"/>
    </row>
    <row r="42" spans="1:14" x14ac:dyDescent="0.25">
      <c r="A42" s="2"/>
      <c r="B42" s="520"/>
      <c r="C42" s="34"/>
      <c r="D42" s="34"/>
      <c r="E42" s="34"/>
      <c r="F42" s="45"/>
      <c r="G42" s="50"/>
      <c r="H42" s="46"/>
      <c r="I42" s="47"/>
      <c r="J42" s="48"/>
      <c r="K42" s="63"/>
      <c r="L42" s="45"/>
      <c r="M42" s="50"/>
      <c r="N42" s="46"/>
    </row>
    <row r="43" spans="1:14" x14ac:dyDescent="0.25">
      <c r="A43" s="2"/>
      <c r="B43" s="520"/>
      <c r="C43" s="34"/>
      <c r="D43" s="34"/>
      <c r="E43" s="34"/>
      <c r="F43" s="45"/>
      <c r="G43" s="50"/>
      <c r="H43" s="46"/>
      <c r="I43" s="47"/>
      <c r="J43" s="48"/>
      <c r="K43" s="63"/>
      <c r="L43" s="45"/>
      <c r="M43" s="50"/>
      <c r="N43" s="46"/>
    </row>
    <row r="44" spans="1:14" x14ac:dyDescent="0.25">
      <c r="A44" s="2"/>
      <c r="B44" s="520"/>
      <c r="C44" s="34"/>
      <c r="D44" s="34"/>
      <c r="E44" s="34"/>
      <c r="F44" s="45"/>
      <c r="G44" s="50"/>
      <c r="H44" s="46"/>
      <c r="I44" s="47"/>
      <c r="J44" s="48"/>
      <c r="K44" s="63"/>
      <c r="L44" s="45"/>
      <c r="M44" s="50"/>
      <c r="N44" s="46"/>
    </row>
    <row r="45" spans="1:14" x14ac:dyDescent="0.25">
      <c r="A45" s="2"/>
      <c r="B45" s="520"/>
      <c r="C45" s="34"/>
      <c r="D45" s="34"/>
      <c r="E45" s="34"/>
      <c r="F45" s="45"/>
      <c r="G45" s="50"/>
      <c r="H45" s="46"/>
      <c r="I45" s="47"/>
      <c r="J45" s="48"/>
      <c r="K45" s="63"/>
      <c r="L45" s="45"/>
      <c r="M45" s="50"/>
      <c r="N45" s="46"/>
    </row>
    <row r="46" spans="1:14" x14ac:dyDescent="0.25">
      <c r="A46" s="2"/>
      <c r="B46" s="520"/>
      <c r="C46" s="34"/>
      <c r="D46" s="34"/>
      <c r="E46" s="34"/>
      <c r="F46" s="45"/>
      <c r="G46" s="50"/>
      <c r="H46" s="46"/>
      <c r="I46" s="47"/>
      <c r="J46" s="48"/>
      <c r="K46" s="63"/>
      <c r="L46" s="45"/>
      <c r="M46" s="50"/>
      <c r="N46" s="46"/>
    </row>
    <row r="47" spans="1:14" x14ac:dyDescent="0.25">
      <c r="A47" s="2"/>
      <c r="B47" s="520"/>
      <c r="C47" s="34"/>
      <c r="D47" s="34"/>
      <c r="E47" s="34"/>
      <c r="F47" s="45"/>
      <c r="G47" s="50"/>
      <c r="H47" s="46"/>
      <c r="I47" s="47"/>
      <c r="J47" s="48"/>
      <c r="K47" s="63"/>
      <c r="L47" s="45"/>
      <c r="M47" s="50"/>
      <c r="N47" s="46"/>
    </row>
    <row r="48" spans="1:14" x14ac:dyDescent="0.25">
      <c r="A48" s="2"/>
      <c r="B48" s="520"/>
      <c r="C48" s="34"/>
      <c r="D48" s="34"/>
      <c r="E48" s="34"/>
      <c r="F48" s="45"/>
      <c r="G48" s="50"/>
      <c r="H48" s="46"/>
      <c r="I48" s="47"/>
      <c r="J48" s="48"/>
      <c r="K48" s="63"/>
      <c r="L48" s="45"/>
      <c r="M48" s="50"/>
      <c r="N48" s="46"/>
    </row>
    <row r="49" spans="1:14" x14ac:dyDescent="0.25">
      <c r="A49" s="2"/>
      <c r="B49" s="520"/>
      <c r="C49" s="34"/>
      <c r="D49" s="34"/>
      <c r="E49" s="34"/>
      <c r="F49" s="45"/>
      <c r="G49" s="50"/>
      <c r="H49" s="46"/>
      <c r="I49" s="47"/>
      <c r="J49" s="48"/>
      <c r="K49" s="49"/>
      <c r="L49" s="45"/>
      <c r="M49" s="50"/>
      <c r="N49" s="46"/>
    </row>
    <row r="50" spans="1:14" ht="15.75" thickBot="1" x14ac:dyDescent="0.3">
      <c r="A50" s="2"/>
      <c r="B50" s="521"/>
      <c r="C50" s="51"/>
      <c r="D50" s="51"/>
      <c r="E50" s="51"/>
      <c r="F50" s="52"/>
      <c r="G50" s="53"/>
      <c r="H50" s="54"/>
      <c r="I50" s="55"/>
      <c r="J50" s="56"/>
      <c r="K50" s="57"/>
      <c r="L50" s="52"/>
      <c r="M50" s="53"/>
      <c r="N50" s="54"/>
    </row>
    <row r="51" spans="1:14" x14ac:dyDescent="0.25">
      <c r="A51" s="2"/>
    </row>
  </sheetData>
  <mergeCells count="11">
    <mergeCell ref="C1:C2"/>
    <mergeCell ref="R6:T6"/>
    <mergeCell ref="O6:Q6"/>
    <mergeCell ref="B4:N4"/>
    <mergeCell ref="C5:F5"/>
    <mergeCell ref="B6:B7"/>
    <mergeCell ref="C6:C7"/>
    <mergeCell ref="F6:H6"/>
    <mergeCell ref="I6:K6"/>
    <mergeCell ref="L6:N6"/>
    <mergeCell ref="D6:D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L48"/>
  <sheetViews>
    <sheetView workbookViewId="0">
      <selection activeCell="E35" sqref="E35"/>
    </sheetView>
  </sheetViews>
  <sheetFormatPr baseColWidth="10" defaultRowHeight="15" x14ac:dyDescent="0.25"/>
  <cols>
    <col min="2" max="2" width="31.140625" bestFit="1" customWidth="1"/>
    <col min="3" max="3" width="43.42578125" bestFit="1" customWidth="1"/>
    <col min="4" max="4" width="22.42578125" customWidth="1"/>
    <col min="5" max="5" width="22.140625" customWidth="1"/>
    <col min="6" max="6" width="26.7109375" bestFit="1" customWidth="1"/>
    <col min="8" max="8" width="16.7109375" bestFit="1" customWidth="1"/>
    <col min="9" max="9" width="20.7109375" bestFit="1" customWidth="1"/>
    <col min="11" max="11" width="16.7109375" bestFit="1" customWidth="1"/>
    <col min="12" max="12" width="22.140625" bestFit="1" customWidth="1"/>
    <col min="15" max="15" width="15.140625" bestFit="1" customWidth="1"/>
    <col min="17" max="17" width="16.7109375" bestFit="1" customWidth="1"/>
    <col min="33" max="33" width="14.7109375" bestFit="1" customWidth="1"/>
    <col min="35" max="35" width="16.5703125" bestFit="1" customWidth="1"/>
  </cols>
  <sheetData>
    <row r="4" spans="1:38" x14ac:dyDescent="0.25">
      <c r="B4" s="661" t="s">
        <v>6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</row>
    <row r="5" spans="1:38" ht="15.75" thickBot="1" x14ac:dyDescent="0.3">
      <c r="B5" s="32" t="s">
        <v>5</v>
      </c>
      <c r="C5" s="679" t="s">
        <v>30</v>
      </c>
      <c r="D5" s="679"/>
      <c r="E5" s="679"/>
      <c r="F5" s="679"/>
      <c r="AH5">
        <v>2019</v>
      </c>
    </row>
    <row r="6" spans="1:38" x14ac:dyDescent="0.25">
      <c r="A6" s="705"/>
      <c r="B6" s="680" t="s">
        <v>0</v>
      </c>
      <c r="C6" s="662" t="s">
        <v>1</v>
      </c>
      <c r="D6" s="83" t="s">
        <v>420</v>
      </c>
      <c r="E6" s="83" t="s">
        <v>323</v>
      </c>
      <c r="F6" s="664">
        <v>2010</v>
      </c>
      <c r="G6" s="665"/>
      <c r="H6" s="666"/>
      <c r="I6" s="667">
        <v>2011</v>
      </c>
      <c r="J6" s="668"/>
      <c r="K6" s="669"/>
      <c r="L6" s="664">
        <v>2012</v>
      </c>
      <c r="M6" s="665"/>
      <c r="N6" s="666"/>
      <c r="O6" s="682">
        <v>2013</v>
      </c>
      <c r="P6" s="683"/>
      <c r="Q6" s="683"/>
      <c r="R6" s="706">
        <v>2014</v>
      </c>
      <c r="S6" s="706"/>
      <c r="T6" s="706"/>
      <c r="U6" s="18"/>
      <c r="V6" s="18">
        <v>2015</v>
      </c>
      <c r="W6" s="234"/>
      <c r="X6" s="2">
        <v>2016</v>
      </c>
      <c r="Y6" s="2"/>
      <c r="Z6" s="2"/>
      <c r="AA6" s="2"/>
      <c r="AB6" s="2"/>
      <c r="AC6" s="2"/>
      <c r="AD6" s="2"/>
      <c r="AE6" s="2"/>
      <c r="AF6" s="2"/>
      <c r="AG6" s="210" t="s">
        <v>994</v>
      </c>
      <c r="AH6" s="210" t="s">
        <v>538</v>
      </c>
      <c r="AI6" s="210" t="s">
        <v>4</v>
      </c>
    </row>
    <row r="7" spans="1:38" ht="15.75" thickBot="1" x14ac:dyDescent="0.3">
      <c r="A7" s="705"/>
      <c r="B7" s="681"/>
      <c r="C7" s="685"/>
      <c r="D7" s="84"/>
      <c r="E7" s="84"/>
      <c r="F7" s="14" t="s">
        <v>3</v>
      </c>
      <c r="G7" s="15" t="s">
        <v>2</v>
      </c>
      <c r="H7" s="16" t="s">
        <v>4</v>
      </c>
      <c r="I7" s="4" t="s">
        <v>3</v>
      </c>
      <c r="J7" s="5" t="s">
        <v>2</v>
      </c>
      <c r="K7" s="6" t="s">
        <v>4</v>
      </c>
      <c r="L7" s="14" t="s">
        <v>3</v>
      </c>
      <c r="M7" s="15" t="s">
        <v>2</v>
      </c>
      <c r="N7" s="16" t="s">
        <v>4</v>
      </c>
      <c r="O7" s="70" t="s">
        <v>3</v>
      </c>
      <c r="P7" s="71" t="s">
        <v>2</v>
      </c>
      <c r="Q7" s="74" t="s">
        <v>4</v>
      </c>
      <c r="R7" s="70" t="s">
        <v>3</v>
      </c>
      <c r="S7" s="71" t="s">
        <v>2</v>
      </c>
      <c r="T7" s="74" t="s">
        <v>4</v>
      </c>
      <c r="U7" s="167" t="s">
        <v>3</v>
      </c>
      <c r="V7" s="168" t="s">
        <v>2</v>
      </c>
      <c r="W7" s="186" t="s">
        <v>4</v>
      </c>
      <c r="X7" s="173" t="s">
        <v>3</v>
      </c>
      <c r="Y7" s="173" t="s">
        <v>2</v>
      </c>
      <c r="Z7" s="173" t="s">
        <v>4</v>
      </c>
      <c r="AA7" s="2"/>
      <c r="AB7" s="2"/>
      <c r="AC7" s="2"/>
      <c r="AD7" s="2"/>
      <c r="AE7" s="2"/>
      <c r="AF7" s="2"/>
      <c r="AG7" s="210"/>
      <c r="AH7" s="210"/>
      <c r="AI7" s="210"/>
    </row>
    <row r="8" spans="1:38" x14ac:dyDescent="0.25">
      <c r="A8" s="2">
        <v>1</v>
      </c>
      <c r="B8" s="419" t="s">
        <v>297</v>
      </c>
      <c r="C8" s="506" t="s">
        <v>12</v>
      </c>
      <c r="D8" s="506"/>
      <c r="E8" s="506" t="s">
        <v>334</v>
      </c>
      <c r="F8" s="20"/>
      <c r="G8" s="33"/>
      <c r="H8" s="24"/>
      <c r="I8" s="28">
        <v>40633</v>
      </c>
      <c r="J8" s="12">
        <v>1173285</v>
      </c>
      <c r="K8" s="29">
        <v>170</v>
      </c>
      <c r="L8" s="21">
        <v>41038</v>
      </c>
      <c r="M8" s="18">
        <v>1351137</v>
      </c>
      <c r="N8" s="24">
        <v>172</v>
      </c>
      <c r="O8" s="75">
        <v>41421</v>
      </c>
      <c r="P8" s="72">
        <v>140239</v>
      </c>
      <c r="Q8" s="76">
        <v>185</v>
      </c>
      <c r="R8" s="231"/>
      <c r="S8" s="231"/>
      <c r="T8" s="231"/>
      <c r="U8" s="231"/>
      <c r="V8" s="231"/>
      <c r="W8" s="235"/>
      <c r="X8" s="231"/>
      <c r="Y8" s="231"/>
      <c r="Z8" s="231"/>
      <c r="AA8" s="2"/>
      <c r="AB8" s="2"/>
      <c r="AC8" s="2"/>
      <c r="AD8" s="2"/>
      <c r="AE8" s="2"/>
      <c r="AF8" s="2"/>
      <c r="AG8" s="210"/>
      <c r="AH8" s="210"/>
      <c r="AI8" s="210"/>
    </row>
    <row r="9" spans="1:38" x14ac:dyDescent="0.25">
      <c r="A9" s="2">
        <v>2</v>
      </c>
      <c r="B9" s="419" t="s">
        <v>297</v>
      </c>
      <c r="C9" s="506" t="s">
        <v>117</v>
      </c>
      <c r="D9" s="506"/>
      <c r="E9" s="506" t="s">
        <v>334</v>
      </c>
      <c r="F9" s="20">
        <v>40255</v>
      </c>
      <c r="G9" s="33">
        <v>787216</v>
      </c>
      <c r="H9" s="23">
        <v>1137</v>
      </c>
      <c r="I9" s="26">
        <v>40633</v>
      </c>
      <c r="J9" s="11">
        <v>1173287</v>
      </c>
      <c r="K9" s="27">
        <v>1023</v>
      </c>
      <c r="L9" s="20">
        <v>41038</v>
      </c>
      <c r="M9" s="17">
        <v>1351138</v>
      </c>
      <c r="N9" s="23">
        <v>1025</v>
      </c>
      <c r="O9" s="75">
        <v>41421</v>
      </c>
      <c r="P9" s="72">
        <v>140240</v>
      </c>
      <c r="Q9" s="77">
        <v>1038</v>
      </c>
      <c r="R9" s="231"/>
      <c r="S9" s="231"/>
      <c r="T9" s="231"/>
      <c r="U9" s="231"/>
      <c r="V9" s="231"/>
      <c r="W9" s="235"/>
      <c r="X9" s="231"/>
      <c r="Y9" s="231"/>
      <c r="Z9" s="231"/>
      <c r="AA9" s="2"/>
      <c r="AB9" s="2"/>
      <c r="AC9" s="2"/>
      <c r="AD9" s="2"/>
      <c r="AE9" s="2"/>
      <c r="AF9" s="2"/>
      <c r="AG9" s="210"/>
      <c r="AH9" s="210"/>
      <c r="AI9" s="210"/>
    </row>
    <row r="10" spans="1:38" x14ac:dyDescent="0.25">
      <c r="A10" s="399" t="s">
        <v>108</v>
      </c>
      <c r="B10" s="420" t="s">
        <v>298</v>
      </c>
      <c r="C10" s="399" t="s">
        <v>932</v>
      </c>
      <c r="D10" s="399"/>
      <c r="E10" s="399" t="s">
        <v>384</v>
      </c>
      <c r="F10" s="272">
        <v>40256</v>
      </c>
      <c r="G10" s="33">
        <v>787218</v>
      </c>
      <c r="H10" s="24">
        <v>1137</v>
      </c>
      <c r="I10" s="28">
        <v>40610</v>
      </c>
      <c r="J10" s="12">
        <v>1173238</v>
      </c>
      <c r="K10" s="29">
        <v>1193</v>
      </c>
      <c r="L10" s="21">
        <v>40960</v>
      </c>
      <c r="M10" s="18">
        <v>1351065</v>
      </c>
      <c r="N10" s="24">
        <v>1195</v>
      </c>
      <c r="O10" s="75">
        <v>41347</v>
      </c>
      <c r="P10" s="72">
        <v>140198</v>
      </c>
      <c r="Q10" s="77">
        <v>1223</v>
      </c>
      <c r="R10" s="231"/>
      <c r="S10" s="231"/>
      <c r="T10" s="231"/>
      <c r="U10" s="232">
        <v>42081</v>
      </c>
      <c r="V10" s="231">
        <v>238</v>
      </c>
      <c r="W10" s="235">
        <v>1286.31</v>
      </c>
      <c r="X10" s="232">
        <v>42412</v>
      </c>
      <c r="Y10" s="231">
        <v>356</v>
      </c>
      <c r="Z10" s="231">
        <v>1143.8699999999999</v>
      </c>
      <c r="AA10" s="78">
        <v>42891</v>
      </c>
      <c r="AB10" s="231">
        <v>627</v>
      </c>
      <c r="AC10" s="231">
        <v>269.70999999999998</v>
      </c>
      <c r="AD10" s="2"/>
      <c r="AE10" s="2"/>
      <c r="AF10" s="2"/>
      <c r="AG10" s="211">
        <v>43483</v>
      </c>
      <c r="AH10" s="210" t="s">
        <v>995</v>
      </c>
      <c r="AI10" s="453">
        <v>65.8</v>
      </c>
    </row>
    <row r="11" spans="1:38" x14ac:dyDescent="0.25">
      <c r="A11" s="2">
        <v>4</v>
      </c>
      <c r="B11" s="421" t="s">
        <v>299</v>
      </c>
      <c r="C11" s="209" t="s">
        <v>88</v>
      </c>
      <c r="D11" s="209"/>
      <c r="E11" s="209"/>
      <c r="F11" s="21">
        <v>40367</v>
      </c>
      <c r="G11" s="33">
        <v>787268</v>
      </c>
      <c r="H11" s="24">
        <v>1190</v>
      </c>
      <c r="I11" s="28">
        <v>40991</v>
      </c>
      <c r="J11" s="12">
        <v>1351119</v>
      </c>
      <c r="K11" s="29"/>
      <c r="L11" s="21">
        <v>40991</v>
      </c>
      <c r="M11" s="18">
        <v>1351119</v>
      </c>
      <c r="N11" s="24">
        <v>2501</v>
      </c>
      <c r="O11" s="72"/>
      <c r="P11" s="72"/>
      <c r="Q11" s="77">
        <v>1223</v>
      </c>
      <c r="R11" s="231"/>
      <c r="S11" s="231"/>
      <c r="T11" s="231"/>
      <c r="U11" s="231"/>
      <c r="V11" s="231"/>
      <c r="W11" s="235"/>
      <c r="X11" s="231"/>
      <c r="Y11" s="231"/>
      <c r="Z11" s="231"/>
      <c r="AA11" s="2"/>
      <c r="AB11" s="2"/>
      <c r="AC11" s="2"/>
      <c r="AD11" s="2"/>
      <c r="AE11" s="2"/>
      <c r="AF11" s="2"/>
      <c r="AG11" s="210"/>
      <c r="AH11" s="210"/>
      <c r="AI11" s="210"/>
    </row>
    <row r="12" spans="1:38" x14ac:dyDescent="0.25">
      <c r="A12" s="2">
        <v>5</v>
      </c>
      <c r="B12" s="421" t="s">
        <v>300</v>
      </c>
      <c r="C12" s="209" t="s">
        <v>132</v>
      </c>
      <c r="D12" s="209"/>
      <c r="E12" s="209" t="s">
        <v>334</v>
      </c>
      <c r="F12" s="103">
        <v>40249</v>
      </c>
      <c r="G12" s="18">
        <v>787206</v>
      </c>
      <c r="H12" s="102">
        <v>1137</v>
      </c>
      <c r="I12" s="28">
        <v>40617</v>
      </c>
      <c r="J12" s="12">
        <v>1173252</v>
      </c>
      <c r="K12" s="29">
        <v>1193</v>
      </c>
      <c r="L12" s="21">
        <v>40953</v>
      </c>
      <c r="M12" s="18">
        <v>1351032</v>
      </c>
      <c r="N12" s="24">
        <v>1197</v>
      </c>
      <c r="O12" s="75">
        <v>41319</v>
      </c>
      <c r="P12" s="72">
        <v>140124</v>
      </c>
      <c r="Q12" s="77">
        <v>1223</v>
      </c>
      <c r="R12" s="232">
        <v>41726</v>
      </c>
      <c r="S12" s="233" t="s">
        <v>599</v>
      </c>
      <c r="T12" s="231">
        <v>1332</v>
      </c>
      <c r="U12" s="232">
        <v>42032</v>
      </c>
      <c r="V12" s="233" t="s">
        <v>748</v>
      </c>
      <c r="W12" s="235">
        <v>1393</v>
      </c>
      <c r="X12" s="232">
        <v>42426</v>
      </c>
      <c r="Y12" s="231">
        <v>384</v>
      </c>
      <c r="Z12" s="231">
        <v>1462.1</v>
      </c>
      <c r="AA12" s="78">
        <v>42793</v>
      </c>
      <c r="AB12" s="231">
        <v>567</v>
      </c>
      <c r="AC12" s="231">
        <v>1534.95</v>
      </c>
      <c r="AD12" s="2"/>
      <c r="AE12" s="2"/>
      <c r="AF12" s="2"/>
      <c r="AG12" s="460">
        <v>43466</v>
      </c>
      <c r="AH12" s="210">
        <v>868</v>
      </c>
      <c r="AI12" s="453">
        <v>1644.53</v>
      </c>
      <c r="AJ12" s="174">
        <v>43839</v>
      </c>
      <c r="AK12" t="s">
        <v>1097</v>
      </c>
      <c r="AL12" s="431">
        <v>1723.68</v>
      </c>
    </row>
    <row r="13" spans="1:38" x14ac:dyDescent="0.25">
      <c r="A13" s="2">
        <v>6</v>
      </c>
      <c r="B13" s="185"/>
      <c r="C13" s="2"/>
      <c r="D13" s="2"/>
      <c r="E13" s="2"/>
      <c r="F13" s="21"/>
      <c r="G13" s="18"/>
      <c r="H13" s="24"/>
      <c r="I13" s="28"/>
      <c r="J13" s="12"/>
      <c r="K13" s="29"/>
      <c r="L13" s="21"/>
      <c r="M13" s="18"/>
      <c r="N13" s="24"/>
      <c r="O13" s="72"/>
      <c r="P13" s="72"/>
      <c r="Q13" s="79"/>
      <c r="R13" s="231"/>
      <c r="S13" s="231"/>
      <c r="T13" s="231"/>
      <c r="U13" s="231"/>
      <c r="V13" s="231"/>
      <c r="W13" s="235"/>
      <c r="X13" s="231"/>
      <c r="Y13" s="231"/>
      <c r="Z13" s="231"/>
      <c r="AA13" s="2"/>
      <c r="AB13" s="2"/>
      <c r="AC13" s="2"/>
      <c r="AD13" s="2"/>
      <c r="AE13" s="2"/>
      <c r="AF13" s="2"/>
      <c r="AG13" s="210"/>
      <c r="AH13" s="210"/>
      <c r="AI13" s="210"/>
    </row>
    <row r="14" spans="1:38" x14ac:dyDescent="0.25">
      <c r="A14" s="2"/>
      <c r="B14" s="185"/>
      <c r="C14" s="2"/>
      <c r="D14" s="2"/>
      <c r="E14" s="2"/>
      <c r="F14" s="21"/>
      <c r="G14" s="18"/>
      <c r="H14" s="24"/>
      <c r="I14" s="28"/>
      <c r="J14" s="12"/>
      <c r="K14" s="29"/>
      <c r="L14" s="21"/>
      <c r="M14" s="18"/>
      <c r="N14" s="24"/>
      <c r="O14" s="72"/>
      <c r="P14" s="72"/>
      <c r="Q14" s="72"/>
    </row>
    <row r="15" spans="1:38" x14ac:dyDescent="0.25">
      <c r="A15" s="2"/>
      <c r="B15" s="185"/>
      <c r="C15" s="2"/>
      <c r="D15" s="2"/>
      <c r="E15" s="2"/>
      <c r="F15" s="21"/>
      <c r="G15" s="18"/>
      <c r="H15" s="24"/>
      <c r="I15" s="28"/>
      <c r="J15" s="12"/>
      <c r="K15" s="29"/>
      <c r="L15" s="21"/>
      <c r="M15" s="18"/>
      <c r="N15" s="24"/>
      <c r="O15" s="72"/>
      <c r="P15" s="72"/>
      <c r="Q15" s="72"/>
    </row>
    <row r="16" spans="1:38" x14ac:dyDescent="0.25">
      <c r="A16" s="2"/>
      <c r="B16" s="185"/>
      <c r="C16" s="2"/>
      <c r="D16" s="2"/>
      <c r="E16" s="2"/>
      <c r="F16" s="21"/>
      <c r="G16" s="18"/>
      <c r="H16" s="24"/>
      <c r="I16" s="28"/>
      <c r="J16" s="12"/>
      <c r="K16" s="29"/>
      <c r="L16" s="21"/>
      <c r="M16" s="18"/>
      <c r="N16" s="24"/>
      <c r="O16" s="72"/>
      <c r="P16" s="72"/>
      <c r="Q16" s="72"/>
    </row>
    <row r="17" spans="1:17" x14ac:dyDescent="0.25">
      <c r="A17" s="2"/>
      <c r="B17" s="185"/>
      <c r="C17" s="2"/>
      <c r="D17" s="2"/>
      <c r="E17" s="2"/>
      <c r="F17" s="21"/>
      <c r="G17" s="18"/>
      <c r="H17" s="24"/>
      <c r="I17" s="28"/>
      <c r="J17" s="12"/>
      <c r="K17" s="29"/>
      <c r="L17" s="21"/>
      <c r="M17" s="18"/>
      <c r="N17" s="24"/>
      <c r="O17" s="72"/>
      <c r="P17" s="72"/>
      <c r="Q17" s="72"/>
    </row>
    <row r="18" spans="1:17" x14ac:dyDescent="0.25">
      <c r="A18" s="2"/>
      <c r="B18" s="185"/>
      <c r="C18" s="2"/>
      <c r="D18" s="2"/>
      <c r="E18" s="2"/>
      <c r="F18" s="21"/>
      <c r="G18" s="18"/>
      <c r="H18" s="24"/>
      <c r="I18" s="28"/>
      <c r="J18" s="12"/>
      <c r="K18" s="29"/>
      <c r="L18" s="21"/>
      <c r="M18" s="18"/>
      <c r="N18" s="24"/>
      <c r="O18" s="72"/>
      <c r="P18" s="72"/>
      <c r="Q18" s="72"/>
    </row>
    <row r="19" spans="1:17" x14ac:dyDescent="0.25">
      <c r="A19" s="2"/>
      <c r="B19" s="185"/>
      <c r="C19" s="2"/>
      <c r="D19" s="2"/>
      <c r="E19" s="2"/>
      <c r="F19" s="21"/>
      <c r="G19" s="18"/>
      <c r="H19" s="24"/>
      <c r="I19" s="28"/>
      <c r="J19" s="12"/>
      <c r="K19" s="29"/>
      <c r="L19" s="21"/>
      <c r="M19" s="18"/>
      <c r="N19" s="24"/>
      <c r="O19" s="72"/>
      <c r="P19" s="72"/>
      <c r="Q19" s="72"/>
    </row>
    <row r="20" spans="1:17" x14ac:dyDescent="0.25">
      <c r="A20" s="2"/>
      <c r="B20" s="185"/>
      <c r="C20" s="2"/>
      <c r="D20" s="2"/>
      <c r="E20" s="2"/>
      <c r="F20" s="21"/>
      <c r="G20" s="18"/>
      <c r="H20" s="24"/>
      <c r="I20" s="28"/>
      <c r="J20" s="12"/>
      <c r="K20" s="29"/>
      <c r="L20" s="21"/>
      <c r="M20" s="18"/>
      <c r="N20" s="24"/>
      <c r="O20" s="72"/>
      <c r="P20" s="72"/>
      <c r="Q20" s="72"/>
    </row>
    <row r="21" spans="1:17" x14ac:dyDescent="0.25">
      <c r="A21" s="2"/>
      <c r="B21" s="185"/>
      <c r="C21" s="2"/>
      <c r="D21" s="2"/>
      <c r="E21" s="2"/>
      <c r="F21" s="21"/>
      <c r="G21" s="18"/>
      <c r="H21" s="24"/>
      <c r="I21" s="28"/>
      <c r="J21" s="12"/>
      <c r="K21" s="29"/>
      <c r="L21" s="21"/>
      <c r="M21" s="18"/>
      <c r="N21" s="24"/>
      <c r="O21" s="72"/>
      <c r="P21" s="72"/>
      <c r="Q21" s="72"/>
    </row>
    <row r="22" spans="1:17" x14ac:dyDescent="0.25">
      <c r="A22" s="2"/>
      <c r="B22" s="185"/>
      <c r="C22" s="2"/>
      <c r="D22" s="2"/>
      <c r="E22" s="2"/>
      <c r="F22" s="21"/>
      <c r="G22" s="18"/>
      <c r="H22" s="24"/>
      <c r="I22" s="28"/>
      <c r="J22" s="12"/>
      <c r="K22" s="29"/>
      <c r="L22" s="21"/>
      <c r="M22" s="18"/>
      <c r="N22" s="24"/>
      <c r="O22" s="72"/>
      <c r="P22" s="72"/>
      <c r="Q22" s="72"/>
    </row>
    <row r="23" spans="1:17" x14ac:dyDescent="0.25">
      <c r="A23" s="2"/>
      <c r="B23" s="185"/>
      <c r="C23" s="2"/>
      <c r="D23" s="2"/>
      <c r="E23" s="2"/>
      <c r="F23" s="21"/>
      <c r="G23" s="18"/>
      <c r="H23" s="24"/>
      <c r="I23" s="28"/>
      <c r="J23" s="12"/>
      <c r="K23" s="29"/>
      <c r="L23" s="21"/>
      <c r="M23" s="18"/>
      <c r="N23" s="24"/>
      <c r="O23" s="72"/>
      <c r="P23" s="72"/>
      <c r="Q23" s="72"/>
    </row>
    <row r="24" spans="1:17" x14ac:dyDescent="0.25">
      <c r="A24" s="2"/>
      <c r="B24" s="185"/>
      <c r="C24" s="2"/>
      <c r="D24" s="2"/>
      <c r="E24" s="2"/>
      <c r="F24" s="21"/>
      <c r="G24" s="18"/>
      <c r="H24" s="24"/>
      <c r="I24" s="28"/>
      <c r="J24" s="12"/>
      <c r="K24" s="29"/>
      <c r="L24" s="21"/>
      <c r="M24" s="18"/>
      <c r="N24" s="24"/>
      <c r="O24" s="72"/>
      <c r="P24" s="72"/>
      <c r="Q24" s="72"/>
    </row>
    <row r="25" spans="1:17" x14ac:dyDescent="0.25">
      <c r="A25" s="2"/>
      <c r="B25" s="185"/>
      <c r="C25" s="2"/>
      <c r="D25" s="2"/>
      <c r="E25" s="2"/>
      <c r="F25" s="21"/>
      <c r="G25" s="18"/>
      <c r="H25" s="24"/>
      <c r="I25" s="28"/>
      <c r="J25" s="12"/>
      <c r="K25" s="29"/>
      <c r="L25" s="21"/>
      <c r="M25" s="18"/>
      <c r="N25" s="24"/>
    </row>
    <row r="26" spans="1:17" x14ac:dyDescent="0.25">
      <c r="A26" s="2"/>
      <c r="B26" s="185"/>
      <c r="C26" s="2"/>
      <c r="D26" s="2"/>
      <c r="E26" s="2"/>
      <c r="F26" s="21"/>
      <c r="G26" s="18"/>
      <c r="H26" s="24"/>
      <c r="I26" s="28"/>
      <c r="J26" s="12"/>
      <c r="K26" s="29"/>
      <c r="L26" s="21"/>
      <c r="M26" s="18"/>
      <c r="N26" s="24"/>
    </row>
    <row r="27" spans="1:17" x14ac:dyDescent="0.25">
      <c r="A27" s="2"/>
      <c r="B27" s="185"/>
      <c r="C27" s="2"/>
      <c r="D27" s="2"/>
      <c r="E27" s="2"/>
      <c r="F27" s="21"/>
      <c r="G27" s="18"/>
      <c r="H27" s="24"/>
      <c r="I27" s="28"/>
      <c r="J27" s="12"/>
      <c r="K27" s="29"/>
      <c r="L27" s="21"/>
      <c r="M27" s="18"/>
      <c r="N27" s="24"/>
    </row>
    <row r="28" spans="1:17" x14ac:dyDescent="0.25">
      <c r="A28" s="2"/>
      <c r="B28" s="185"/>
      <c r="C28" s="2"/>
      <c r="D28" s="2"/>
      <c r="E28" s="2"/>
      <c r="F28" s="21"/>
      <c r="G28" s="18"/>
      <c r="H28" s="24"/>
      <c r="I28" s="28"/>
      <c r="J28" s="12"/>
      <c r="K28" s="29"/>
      <c r="L28" s="21"/>
      <c r="M28" s="18"/>
      <c r="N28" s="24"/>
    </row>
    <row r="29" spans="1:17" x14ac:dyDescent="0.25">
      <c r="A29" s="2"/>
      <c r="B29" s="185"/>
      <c r="C29" s="2"/>
      <c r="D29" s="2"/>
      <c r="E29" s="2"/>
      <c r="F29" s="21"/>
      <c r="G29" s="18"/>
      <c r="H29" s="24"/>
      <c r="I29" s="28"/>
      <c r="J29" s="12"/>
      <c r="K29" s="29"/>
      <c r="L29" s="21"/>
      <c r="M29" s="18"/>
      <c r="N29" s="24"/>
    </row>
    <row r="30" spans="1:17" x14ac:dyDescent="0.25">
      <c r="A30" s="2"/>
      <c r="B30" s="185"/>
      <c r="C30" s="2"/>
      <c r="D30" s="2"/>
      <c r="E30" s="2"/>
      <c r="F30" s="21"/>
      <c r="G30" s="18"/>
      <c r="H30" s="24"/>
      <c r="I30" s="28"/>
      <c r="J30" s="12"/>
      <c r="K30" s="29"/>
      <c r="L30" s="21"/>
      <c r="M30" s="18"/>
      <c r="N30" s="24"/>
    </row>
    <row r="31" spans="1:17" x14ac:dyDescent="0.25">
      <c r="A31" s="2"/>
      <c r="B31" s="185"/>
      <c r="C31" s="2"/>
      <c r="D31" s="2"/>
      <c r="E31" s="2"/>
      <c r="F31" s="21"/>
      <c r="G31" s="18"/>
      <c r="H31" s="24"/>
      <c r="I31" s="28"/>
      <c r="J31" s="12"/>
      <c r="K31" s="29"/>
      <c r="L31" s="21"/>
      <c r="M31" s="18"/>
      <c r="N31" s="24"/>
    </row>
    <row r="32" spans="1:17" x14ac:dyDescent="0.25">
      <c r="A32" s="2"/>
      <c r="B32" s="185"/>
      <c r="C32" s="2"/>
      <c r="D32" s="2"/>
      <c r="E32" s="2"/>
      <c r="F32" s="21"/>
      <c r="G32" s="18"/>
      <c r="H32" s="24"/>
      <c r="I32" s="28"/>
      <c r="J32" s="12"/>
      <c r="K32" s="29"/>
      <c r="L32" s="21"/>
      <c r="M32" s="18"/>
      <c r="N32" s="24"/>
    </row>
    <row r="33" spans="1:14" x14ac:dyDescent="0.25">
      <c r="A33" s="2"/>
      <c r="B33" s="185"/>
      <c r="C33" s="2"/>
      <c r="D33" s="2"/>
      <c r="E33" s="2"/>
      <c r="F33" s="21"/>
      <c r="G33" s="18"/>
      <c r="H33" s="24"/>
      <c r="I33" s="28"/>
      <c r="J33" s="12"/>
      <c r="K33" s="29"/>
      <c r="L33" s="21"/>
      <c r="M33" s="18"/>
      <c r="N33" s="24"/>
    </row>
    <row r="34" spans="1:14" x14ac:dyDescent="0.25">
      <c r="A34" s="2"/>
      <c r="B34" s="185"/>
      <c r="C34" s="2"/>
      <c r="D34" s="2"/>
      <c r="E34" s="2"/>
      <c r="F34" s="21"/>
      <c r="G34" s="18"/>
      <c r="H34" s="24"/>
      <c r="I34" s="28"/>
      <c r="J34" s="12"/>
      <c r="K34" s="29"/>
      <c r="L34" s="21"/>
      <c r="M34" s="18"/>
      <c r="N34" s="24"/>
    </row>
    <row r="35" spans="1:14" x14ac:dyDescent="0.25">
      <c r="A35" s="2"/>
      <c r="B35" s="185"/>
      <c r="C35" s="2"/>
      <c r="D35" s="2"/>
      <c r="E35" s="2"/>
      <c r="F35" s="21"/>
      <c r="G35" s="18"/>
      <c r="H35" s="24"/>
      <c r="I35" s="28"/>
      <c r="J35" s="12"/>
      <c r="K35" s="29"/>
      <c r="L35" s="21"/>
      <c r="M35" s="18"/>
      <c r="N35" s="24"/>
    </row>
    <row r="36" spans="1:14" x14ac:dyDescent="0.25">
      <c r="A36" s="2"/>
      <c r="B36" s="185"/>
      <c r="C36" s="2"/>
      <c r="D36" s="2"/>
      <c r="E36" s="2"/>
      <c r="F36" s="21"/>
      <c r="G36" s="18"/>
      <c r="H36" s="24"/>
      <c r="I36" s="28"/>
      <c r="J36" s="12"/>
      <c r="K36" s="29"/>
      <c r="L36" s="21"/>
      <c r="M36" s="18"/>
      <c r="N36" s="24"/>
    </row>
    <row r="37" spans="1:14" x14ac:dyDescent="0.25">
      <c r="A37" s="2"/>
      <c r="B37" s="185"/>
      <c r="C37" s="2"/>
      <c r="D37" s="2"/>
      <c r="E37" s="2"/>
      <c r="F37" s="21"/>
      <c r="G37" s="18"/>
      <c r="H37" s="24"/>
      <c r="I37" s="28"/>
      <c r="J37" s="12"/>
      <c r="K37" s="29"/>
      <c r="L37" s="21"/>
      <c r="M37" s="18"/>
      <c r="N37" s="24"/>
    </row>
    <row r="38" spans="1:14" x14ac:dyDescent="0.25">
      <c r="A38" s="2"/>
      <c r="B38" s="185"/>
      <c r="C38" s="2"/>
      <c r="D38" s="2"/>
      <c r="E38" s="2"/>
      <c r="F38" s="21"/>
      <c r="G38" s="18"/>
      <c r="H38" s="24"/>
      <c r="I38" s="28"/>
      <c r="J38" s="12"/>
      <c r="K38" s="29"/>
      <c r="L38" s="21"/>
      <c r="M38" s="18"/>
      <c r="N38" s="24"/>
    </row>
    <row r="39" spans="1:14" x14ac:dyDescent="0.25">
      <c r="A39" s="2"/>
      <c r="B39" s="185"/>
      <c r="C39" s="2"/>
      <c r="D39" s="2"/>
      <c r="E39" s="2"/>
      <c r="F39" s="21"/>
      <c r="G39" s="18"/>
      <c r="H39" s="24"/>
      <c r="I39" s="28"/>
      <c r="J39" s="12"/>
      <c r="K39" s="29"/>
      <c r="L39" s="21"/>
      <c r="M39" s="18"/>
      <c r="N39" s="24"/>
    </row>
    <row r="40" spans="1:14" x14ac:dyDescent="0.25">
      <c r="A40" s="2"/>
      <c r="B40" s="185"/>
      <c r="C40" s="2"/>
      <c r="D40" s="2"/>
      <c r="E40" s="2"/>
      <c r="F40" s="21"/>
      <c r="G40" s="18"/>
      <c r="H40" s="24"/>
      <c r="I40" s="28"/>
      <c r="J40" s="12"/>
      <c r="K40" s="29"/>
      <c r="L40" s="21"/>
      <c r="M40" s="18"/>
      <c r="N40" s="24"/>
    </row>
    <row r="41" spans="1:14" x14ac:dyDescent="0.25">
      <c r="A41" s="2"/>
      <c r="B41" s="185"/>
      <c r="C41" s="2"/>
      <c r="D41" s="2"/>
      <c r="E41" s="2"/>
      <c r="F41" s="21"/>
      <c r="G41" s="18"/>
      <c r="H41" s="24"/>
      <c r="I41" s="28"/>
      <c r="J41" s="12"/>
      <c r="K41" s="29"/>
      <c r="L41" s="21"/>
      <c r="M41" s="18"/>
      <c r="N41" s="24"/>
    </row>
    <row r="42" spans="1:14" x14ac:dyDescent="0.25">
      <c r="A42" s="2"/>
      <c r="B42" s="185"/>
      <c r="C42" s="2"/>
      <c r="D42" s="2"/>
      <c r="E42" s="2"/>
      <c r="F42" s="21"/>
      <c r="G42" s="18"/>
      <c r="H42" s="24"/>
      <c r="I42" s="28"/>
      <c r="J42" s="12"/>
      <c r="K42" s="29"/>
      <c r="L42" s="21"/>
      <c r="M42" s="18"/>
      <c r="N42" s="24"/>
    </row>
    <row r="43" spans="1:14" x14ac:dyDescent="0.25">
      <c r="A43" s="2"/>
      <c r="B43" s="185"/>
      <c r="C43" s="2"/>
      <c r="D43" s="2"/>
      <c r="E43" s="2"/>
      <c r="F43" s="21"/>
      <c r="G43" s="18"/>
      <c r="H43" s="24"/>
      <c r="I43" s="28"/>
      <c r="J43" s="12"/>
      <c r="K43" s="29"/>
      <c r="L43" s="21"/>
      <c r="M43" s="18"/>
      <c r="N43" s="24"/>
    </row>
    <row r="44" spans="1:14" x14ac:dyDescent="0.25">
      <c r="A44" s="2"/>
      <c r="B44" s="185"/>
      <c r="C44" s="2"/>
      <c r="D44" s="2"/>
      <c r="E44" s="2"/>
      <c r="F44" s="21"/>
      <c r="G44" s="18"/>
      <c r="H44" s="24"/>
      <c r="I44" s="28"/>
      <c r="J44" s="12"/>
      <c r="K44" s="29"/>
      <c r="L44" s="21"/>
      <c r="M44" s="18"/>
      <c r="N44" s="24"/>
    </row>
    <row r="45" spans="1:14" x14ac:dyDescent="0.25">
      <c r="A45" s="2"/>
      <c r="B45" s="185"/>
      <c r="C45" s="2"/>
      <c r="D45" s="2"/>
      <c r="E45" s="2"/>
      <c r="F45" s="21"/>
      <c r="G45" s="18"/>
      <c r="H45" s="24"/>
      <c r="I45" s="28"/>
      <c r="J45" s="12"/>
      <c r="K45" s="29"/>
      <c r="L45" s="21"/>
      <c r="M45" s="18"/>
      <c r="N45" s="24"/>
    </row>
    <row r="46" spans="1:14" x14ac:dyDescent="0.25">
      <c r="A46" s="2"/>
      <c r="B46" s="185"/>
      <c r="C46" s="2"/>
      <c r="D46" s="2"/>
      <c r="E46" s="2"/>
      <c r="F46" s="21"/>
      <c r="G46" s="18"/>
      <c r="H46" s="24"/>
      <c r="I46" s="28"/>
      <c r="J46" s="12"/>
      <c r="K46" s="29"/>
      <c r="L46" s="21"/>
      <c r="M46" s="18"/>
      <c r="N46" s="24"/>
    </row>
    <row r="47" spans="1:14" x14ac:dyDescent="0.25">
      <c r="A47" s="2"/>
      <c r="B47" s="185"/>
      <c r="C47" s="2"/>
      <c r="D47" s="2"/>
      <c r="E47" s="2"/>
      <c r="F47" s="21"/>
      <c r="G47" s="18"/>
      <c r="H47" s="24"/>
      <c r="I47" s="28"/>
      <c r="J47" s="12"/>
      <c r="K47" s="29"/>
      <c r="L47" s="21"/>
      <c r="M47" s="18"/>
      <c r="N47" s="24"/>
    </row>
    <row r="48" spans="1:14" ht="15.75" thickBot="1" x14ac:dyDescent="0.3">
      <c r="A48" s="2"/>
      <c r="B48" s="522"/>
      <c r="C48" s="10"/>
      <c r="D48" s="10"/>
      <c r="E48" s="10"/>
      <c r="F48" s="22"/>
      <c r="G48" s="19"/>
      <c r="H48" s="25"/>
      <c r="I48" s="30"/>
      <c r="J48" s="13"/>
      <c r="K48" s="31"/>
      <c r="L48" s="22"/>
      <c r="M48" s="19"/>
      <c r="N48" s="25"/>
    </row>
  </sheetData>
  <mergeCells count="10">
    <mergeCell ref="A6:A7"/>
    <mergeCell ref="R6:T6"/>
    <mergeCell ref="O6:Q6"/>
    <mergeCell ref="B4:N4"/>
    <mergeCell ref="C5:F5"/>
    <mergeCell ref="B6:B7"/>
    <mergeCell ref="C6:C7"/>
    <mergeCell ref="F6:H6"/>
    <mergeCell ref="I6:K6"/>
    <mergeCell ref="L6:N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2" sqref="K3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Gráficos</vt:lpstr>
      </vt:variant>
      <vt:variant>
        <vt:i4>1</vt:i4>
      </vt:variant>
    </vt:vector>
  </HeadingPairs>
  <TitlesOfParts>
    <vt:vector size="29" baseType="lpstr">
      <vt:lpstr>HOSTOTIPAQUILLO</vt:lpstr>
      <vt:lpstr>TEQUESQUITE</vt:lpstr>
      <vt:lpstr>STO. TOMAS</vt:lpstr>
      <vt:lpstr>LA VENTA </vt:lpstr>
      <vt:lpstr>EL SAUCILLO</vt:lpstr>
      <vt:lpstr>PLAN DE BARRANCAS</vt:lpstr>
      <vt:lpstr>SAN ANTONIO</vt:lpstr>
      <vt:lpstr>Hoja6</vt:lpstr>
      <vt:lpstr>Hoja7</vt:lpstr>
      <vt:lpstr>Hoja4</vt:lpstr>
      <vt:lpstr>LABOR DE GPE</vt:lpstr>
      <vt:lpstr>LA ESTANZUELA</vt:lpstr>
      <vt:lpstr>CINCO MINAS</vt:lpstr>
      <vt:lpstr>HUAJACATLAN</vt:lpstr>
      <vt:lpstr>STO.DOMINGO</vt:lpstr>
      <vt:lpstr>EL LLANO</vt:lpstr>
      <vt:lpstr>SAYULIMITA</vt:lpstr>
      <vt:lpstr>Hoja5</vt:lpstr>
      <vt:lpstr>LOS MICHEL</vt:lpstr>
      <vt:lpstr>LAS CONOCAS</vt:lpstr>
      <vt:lpstr>EL CARRIZO</vt:lpstr>
      <vt:lpstr>LA MONTAÑA</vt:lpstr>
      <vt:lpstr>MESA DE FLORES</vt:lpstr>
      <vt:lpstr>ESTACION BARRANCAS</vt:lpstr>
      <vt:lpstr>Hoja1</vt:lpstr>
      <vt:lpstr>EL MONTE DEL FAVOR</vt:lpstr>
      <vt:lpstr>Hoja2</vt:lpstr>
      <vt:lpstr>Hoja3</vt:lpstr>
      <vt:lpstr>Gráfico2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ZENON</dc:creator>
  <cp:lastModifiedBy>TESORERIA</cp:lastModifiedBy>
  <cp:lastPrinted>2019-07-24T14:28:17Z</cp:lastPrinted>
  <dcterms:created xsi:type="dcterms:W3CDTF">2012-05-18T16:19:36Z</dcterms:created>
  <dcterms:modified xsi:type="dcterms:W3CDTF">2020-10-13T20:11:56Z</dcterms:modified>
</cp:coreProperties>
</file>